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0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<sst xmlns="http://schemas.openxmlformats.org/spreadsheetml/2006/main" count="1205" uniqueCount="533">
  <si>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</si>
  <si>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</si>
  <si>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</si>
  <si>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</si>
  <si>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</si>
  <si>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</si>
  <si>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</si>
  <si>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</si>
  <si>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</si>
  <si>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</si>
  <si>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</si>
  <si>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</si>
  <si>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</si>
  <si>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</si>
  <si>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</si>
  <si>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</si>
  <si>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</si>
  <si>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</si>
  <si>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</si>
  <si>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</si>
  <si>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</si>
  <si>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</si>
  <si>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</si>
  <si>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</si>
  <si>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</si>
  <si>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</si>
  <si>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</si>
  <si>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</si>
  <si>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</si>
  <si>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</si>
  <si>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</si>
  <si>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</si>
  <si>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</si>
  <si>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</si>
  <si>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</si>
  <si>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</si>
  <si>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</si>
  <si>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</si>
  <si>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</si>
  <si>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</si>
  <si>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</si>
  <si>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</si>
  <si>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</si>
  <si>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</si>
  <si>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</si>
  <si>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</si>
  <si>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</si>
  <si>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</si>
  <si>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</si>
  <si>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</si>
  <si>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</si>
  <si>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</si>
  <si>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</si>
  <si>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</si>
  <si>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</si>
  <si>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</si>
  <si>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</si>
  <si>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</si>
  <si>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</si>
  <si>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</si>
  <si>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</si>
  <si>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</si>
  <si>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</si>
  <si>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</si>
  <si>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</si>
  <si>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</si>
  <si>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</si>
  <si>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</si>
  <si>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</si>
  <si>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</si>
  <si>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</si>
  <si>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</si>
  <si>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</si>
  <si>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</si>
  <si>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</si>
  <si>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</si>
  <si>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</si>
  <si>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</si>
  <si>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</si>
  <si>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</si>
  <si>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</si>
  <si>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</si>
  <si>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</si>
  <si>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</si>
  <si>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</si>
  <si>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</si>
  <si>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</si>
  <si>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</si>
  <si>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</si>
  <si>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</si>
  <si>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</si>
  <si>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</si>
  <si>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</si>
  <si>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</si>
  <si>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</si>
  <si>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</si>
  <si>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</si>
  <si>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</si>
  <si>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</si>
  <si>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</si>
  <si>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</si>
  <si>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</si>
  <si>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</si>
  <si>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</si>
  <si>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</si>
  <si>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</si>
  <si>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</si>
  <si>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</si>
  <si>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</si>
  <si>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</si>
  <si>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</si>
  <si>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</si>
  <si>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</si>
  <si>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</si>
  <si>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</si>
  <si>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</si>
  <si>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</si>
  <si>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</si>
  <si>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</si>
  <si>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</si>
  <si>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</si>
  <si>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</si>
  <si>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</si>
  <si>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</si>
  <si>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</si>
  <si>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</si>
  <si>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</si>
  <si>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</si>
  <si>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</si>
  <si>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</si>
  <si>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</si>
  <si>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</si>
  <si>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</si>
  <si>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</si>
  <si>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</si>
  <si>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</si>
  <si>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</si>
  <si>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</si>
  <si>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</si>
  <si>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</si>
  <si>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</si>
  <si>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</si>
  <si>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</si>
  <si>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</si>
  <si>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</si>
  <si>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</si>
  <si>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</si>
  <si>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</si>
  <si>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</si>
  <si>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</si>
  <si>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</si>
  <si>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</si>
  <si>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</si>
  <si>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</si>
  <si>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</si>
  <si>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</si>
  <si>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</si>
  <si>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</si>
  <si>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</si>
  <si>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</si>
  <si>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</si>
  <si>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</si>
  <si>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</si>
  <si>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</si>
  <si>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</si>
  <si>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</si>
  <si>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</si>
  <si>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</si>
  <si>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</si>
  <si>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</si>
  <si>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</si>
  <si>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</si>
  <si>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</si>
  <si>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</si>
  <si>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</si>
  <si>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</si>
  <si>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</si>
  <si>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</si>
  <si>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</si>
  <si>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</si>
  <si>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</si>
  <si>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</si>
  <si>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</si>
  <si>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</si>
  <si>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</si>
  <si>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</si>
  <si>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</si>
  <si>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</si>
  <si>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</si>
  <si>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</si>
  <si>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</si>
  <si>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</si>
  <si>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</si>
  <si>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</si>
  <si>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</si>
  <si>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</si>
  <si>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</si>
  <si>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</si>
  <si>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</si>
  <si>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</si>
  <si>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</si>
  <si>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</si>
  <si>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</si>
  <si>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</si>
  <si>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</si>
  <si>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</si>
  <si>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</si>
  <si>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</si>
  <si>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</si>
  <si>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</si>
  <si>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</si>
  <si>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</si>
  <si>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</si>
  <si>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</si>
  <si>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</si>
  <si>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</si>
  <si>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</si>
  <si>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</si>
  <si>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</si>
  <si>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</si>
  <si>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</si>
  <si>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</si>
  <si>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</si>
  <si>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</si>
  <si>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</si>
  <si>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</si>
  <si>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</si>
  <si>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</si>
  <si>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</si>
  <si>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</si>
  <si>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</si>
  <si>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</si>
  <si>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</si>
  <si>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</si>
  <si>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</si>
  <si>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</si>
  <si>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</si>
  <si>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</si>
  <si>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</si>
  <si>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</si>
  <si>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</si>
  <si>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</si>
  <si>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</si>
  <si>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</si>
  <si>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</si>
  <si>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</si>
  <si>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</si>
  <si>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</si>
  <si>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</si>
  <si>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</si>
  <si>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</si>
  <si>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</si>
  <si>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</si>
  <si>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</si>
  <si>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</si>
  <si>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</si>
  <si>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</si>
  <si>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</si>
  <si>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</si>
  <si>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</si>
  <si>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</si>
  <si>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</si>
  <si>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</si>
  <si>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</si>
  <si>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</si>
  <si>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</si>
  <si>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</si>
  <si>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</si>
  <si>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</si>
  <si>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</si>
  <si>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</si>
  <si>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</si>
  <si>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</si>
  <si>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</si>
  <si>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</si>
  <si>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</si>
  <si>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</si>
  <si>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</si>
  <si>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</si>
  <si>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</si>
  <si>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</si>
  <si>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</si>
  <si>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</si>
  <si>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</si>
  <si>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</si>
  <si>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</si>
  <si>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</si>
  <si>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</si>
  <si>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</si>
  <si>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</si>
  <si>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</si>
  <si>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</si>
  <si>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</si>
  <si>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</si>
  <si>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</si>
  <si>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</si>
  <si>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</si>
  <si>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</si>
  <si>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</si>
  <si>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</si>
  <si>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</si>
  <si>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</si>
  <si>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</si>
  <si>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</si>
  <si>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</si>
  <si>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</si>
  <si>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</si>
  <si>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</si>
  <si>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</si>
  <si>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</si>
  <si>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</si>
  <si>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</si>
  <si>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</si>
  <si>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</si>
  <si>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</si>
  <si>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</si>
  <si>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</si>
  <si>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</si>
  <si>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</si>
  <si>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</si>
  <si>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</si>
  <si>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</si>
  <si>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</si>
  <si>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</si>
  <si>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</si>
  <si>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</si>
  <si>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</si>
  <si>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</si>
  <si>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</si>
  <si>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</si>
  <si>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</si>
  <si>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</si>
  <si>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</si>
  <si>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</si>
  <si>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</si>
  <si>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</si>
  <si>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</si>
  <si>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</si>
  <si>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</si>
  <si>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</si>
  <si>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</si>
  <si>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</si>
  <si>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</si>
  <si>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</si>
  <si>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</si>
  <si>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</si>
  <si>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</si>
  <si>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</si>
  <si>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</si>
  <si>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</si>
  <si>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</si>
  <si>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</si>
  <si>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</si>
  <si>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</si>
  <si>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</si>
  <si>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</si>
  <si>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</si>
  <si>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</si>
  <si>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</si>
  <si>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</si>
  <si>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</si>
  <si>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</si>
  <si>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</si>
  <si>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</si>
  <si>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</si>
  <si>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</si>
  <si>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</si>
  <si>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</si>
  <si>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</si>
  <si>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</si>
  <si>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</si>
  <si>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</si>
  <si>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</si>
  <si>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</si>
  <si>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</si>
  <si>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</si>
  <si>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</si>
  <si>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</si>
  <si>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</si>
  <si>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</si>
  <si>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</si>
  <si>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</si>
  <si>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</si>
  <si>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</si>
  <si>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</si>
  <si>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</si>
  <si>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</si>
  <si>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</si>
  <si>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</si>
  <si>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</si>
  <si>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</si>
  <si>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</si>
  <si>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</si>
  <si>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</si>
  <si>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</si>
  <si>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</si>
  <si>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</si>
  <si>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</si>
  <si>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</si>
  <si>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</si>
  <si>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</si>
  <si>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</si>
  <si>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</si>
  <si>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</si>
  <si>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</si>
  <si>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</si>
  <si>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</si>
  <si>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</si>
  <si>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</si>
  <si>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</si>
  <si>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</si>
  <si>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</si>
  <si>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</si>
  <si>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</si>
  <si>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</si>
  <si>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</si>
  <si>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</si>
  <si>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</si>
  <si>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</si>
  <si>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</si>
  <si>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</si>
  <si>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</si>
  <si>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</si>
  <si>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</si>
  <si>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</si>
  <si>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</si>
  <si>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</si>
  <si>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</si>
  <si>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</si>
  <si>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</si>
  <si>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</si>
  <si>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</si>
  <si>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</si>
  <si>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</si>
  <si>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</si>
  <si>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</si>
  <si>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</si>
  <si>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</si>
  <si>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</si>
  <si>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</si>
  <si>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</si>
  <si>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</si>
  <si>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</si>
  <si>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</si>
  <si>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</si>
  <si>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</si>
  <si>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</si>
  <si>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</si>
  <si>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</si>
  <si>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</si>
  <si>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</si>
  <si>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</si>
  <si>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</si>
  <si>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</si>
  <si>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</si>
  <si>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</si>
  <si>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</si>
  <si>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</si>
  <si>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</si>
  <si>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</si>
  <si>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</si>
  <si>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</si>
  <si>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</si>
  <si>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</si>
  <si>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</si>
  <si>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</si>
  <si>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</si>
  <si>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</si>
  <si>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</si>
  <si>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</si>
  <si>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</si>
  <si>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</si>
  <si>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</si>
  <si>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</si>
  <si>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</si>
  <si>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</si>
  <si>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</si>
  <si>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</si>
  <si>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</si>
  <si>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</si>
  <si>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</si>
  <si>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</si>
  <si>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</si>
  <si>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</si>
  <si>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</si>
  <si>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</si>
  <si>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</si>
  <si>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</si>
  <si>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</si>
  <si>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</si>
  <si>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</si>
  <si>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</si>
  <si>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</si>
  <si>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</si>
  <si>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</si>
  <si>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</si>
  <si>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</si>
  <si>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</si>
  <si>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</si>
  <si>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</si>
  <si>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</si>
  <si>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</si>
  <si>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</si>
  <si>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</si>
  <si>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</si>
  <si>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</si>
  <si>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</si>
  <si>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</si>
  <si>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</si>
  <si>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</si>
  <si>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</si>
  <si>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</si>
  <si>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</si>
  <si>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</si>
  <si>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</si>
  <si>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</si>
  <si>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</si>
  <si>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</si>
  <si>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</si>
  <si>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</si>
  <si>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</si>
  <si>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</si>
  <si>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</si>
  <si>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</si>
  <si>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</si>
  <si>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</si>
  <si>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</si>
  <si>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</si>
  <si>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t xml:space="preserve"> </t>
  </si>
  <si>
    <t>по состоянию на 01.09.2016 года</t>
  </si>
  <si>
    <t xml:space="preserve">Руководитель Управления </t>
  </si>
  <si>
    <t>М.В. Третьякова</t>
  </si>
  <si>
    <t>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</si>
</sst>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9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6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7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wrapText="1" indent="1"/>
    </xf>
    <xf numFmtId="0" fontId="12" fillId="0" borderId="2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61" t="s">
        <v>118</v>
      </c>
      <c r="F1" s="161"/>
      <c r="G1" s="161"/>
    </row>
    <row r="2" spans="2:7" ht="15.75" customHeight="1">
      <c r="B2" s="28"/>
      <c r="C2" s="28"/>
      <c r="D2" s="28"/>
      <c r="E2" s="161" t="s">
        <v>119</v>
      </c>
      <c r="F2" s="161"/>
      <c r="G2" s="161"/>
    </row>
    <row r="3" spans="2:7" ht="15.75" customHeight="1">
      <c r="B3" s="28"/>
      <c r="C3" s="28"/>
      <c r="D3" s="28"/>
      <c r="E3" s="161" t="s">
        <v>525</v>
      </c>
      <c r="F3" s="161"/>
      <c r="G3" s="161"/>
    </row>
    <row r="4" spans="2:7" ht="15.75" customHeight="1">
      <c r="B4" s="28"/>
      <c r="C4" s="28"/>
      <c r="D4" s="28"/>
      <c r="E4" s="162" t="s">
        <v>526</v>
      </c>
      <c r="F4" s="162"/>
      <c r="G4" s="162"/>
    </row>
    <row r="5" spans="2:7" ht="15.75" customHeight="1">
      <c r="B5" s="28"/>
      <c r="C5" s="28"/>
      <c r="D5" s="28"/>
      <c r="E5" s="162"/>
      <c r="F5" s="162"/>
      <c r="G5" s="162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81" t="s">
        <v>55</v>
      </c>
      <c r="B7" s="181"/>
      <c r="C7" s="181"/>
      <c r="D7" s="181"/>
      <c r="E7" s="181"/>
      <c r="F7" s="181"/>
      <c r="G7" s="181"/>
    </row>
    <row r="8" spans="1:7" ht="14.25" customHeight="1" thickTop="1">
      <c r="A8" s="132"/>
      <c r="B8" s="132"/>
      <c r="C8" s="132"/>
      <c r="D8" s="132"/>
      <c r="E8" s="132"/>
      <c r="F8" s="132"/>
      <c r="G8" s="132"/>
    </row>
    <row r="9" spans="1:7" ht="14.25" customHeight="1" thickBot="1">
      <c r="A9" s="131"/>
      <c r="B9" s="131"/>
      <c r="C9" s="131"/>
      <c r="D9" s="131"/>
      <c r="E9" s="131"/>
      <c r="F9" s="131"/>
      <c r="G9" s="131"/>
    </row>
    <row r="10" spans="1:7" ht="12.75">
      <c r="A10" s="172"/>
      <c r="B10" s="175"/>
      <c r="C10" s="176"/>
      <c r="D10" s="176"/>
      <c r="E10" s="176"/>
      <c r="F10" s="176"/>
      <c r="G10" s="177"/>
    </row>
    <row r="11" spans="1:7" ht="18.75" customHeight="1">
      <c r="A11" s="172"/>
      <c r="B11" s="178" t="s">
        <v>56</v>
      </c>
      <c r="C11" s="179"/>
      <c r="D11" s="179"/>
      <c r="E11" s="179"/>
      <c r="F11" s="179"/>
      <c r="G11" s="180"/>
    </row>
    <row r="12" spans="1:7" ht="23.25" customHeight="1">
      <c r="A12" s="172"/>
      <c r="B12" s="133" t="s">
        <v>57</v>
      </c>
      <c r="C12" s="134"/>
      <c r="D12" s="134"/>
      <c r="E12" s="134"/>
      <c r="F12" s="134"/>
      <c r="G12" s="135"/>
    </row>
    <row r="13" spans="1:7" ht="20.25" customHeight="1">
      <c r="A13" s="172"/>
      <c r="B13" s="133" t="s">
        <v>117</v>
      </c>
      <c r="C13" s="134"/>
      <c r="D13" s="134"/>
      <c r="E13" s="134"/>
      <c r="F13" s="134"/>
      <c r="G13" s="135"/>
    </row>
    <row r="14" spans="1:7" ht="18.75" customHeight="1">
      <c r="A14" s="172"/>
      <c r="B14" s="133" t="s">
        <v>58</v>
      </c>
      <c r="C14" s="134"/>
      <c r="D14" s="134"/>
      <c r="E14" s="134"/>
      <c r="F14" s="134"/>
      <c r="G14" s="135"/>
    </row>
    <row r="15" spans="1:7" ht="12.75">
      <c r="A15" s="172"/>
      <c r="B15" s="136"/>
      <c r="C15" s="137"/>
      <c r="D15" s="137"/>
      <c r="E15" s="137"/>
      <c r="F15" s="137"/>
      <c r="G15" s="138"/>
    </row>
    <row r="16" spans="1:7" ht="14.25" customHeight="1">
      <c r="A16" s="172"/>
      <c r="B16" s="139" t="s">
        <v>529</v>
      </c>
      <c r="C16" s="140"/>
      <c r="D16" s="140"/>
      <c r="E16" s="140"/>
      <c r="F16" s="140"/>
      <c r="G16" s="141"/>
    </row>
    <row r="17" spans="1:7" ht="22.5" thickBot="1">
      <c r="A17" s="172"/>
      <c r="B17" s="142" t="s">
        <v>532</v>
      </c>
      <c r="C17" s="143"/>
      <c r="D17" s="143"/>
      <c r="E17" s="143"/>
      <c r="F17" s="143"/>
      <c r="G17" s="144"/>
    </row>
    <row r="18" spans="1:7" ht="15.75">
      <c r="A18" s="131"/>
      <c r="B18" s="131"/>
      <c r="C18" s="131"/>
      <c r="D18" s="131"/>
      <c r="E18" s="131"/>
      <c r="F18" s="131"/>
      <c r="G18" s="131"/>
    </row>
    <row r="19" spans="1:7" ht="11.25" customHeight="1" thickBot="1">
      <c r="A19" s="131"/>
      <c r="B19" s="131"/>
      <c r="C19" s="131"/>
      <c r="D19" s="131"/>
      <c r="E19" s="131"/>
      <c r="F19" s="131"/>
      <c r="G19" s="131"/>
    </row>
    <row r="20" spans="1:7" ht="42.75" customHeight="1" thickBot="1">
      <c r="A20" s="33"/>
      <c r="B20" s="36" t="s">
        <v>59</v>
      </c>
      <c r="C20" s="159" t="s">
        <v>60</v>
      </c>
      <c r="D20" s="160"/>
      <c r="E20" s="34"/>
      <c r="F20" s="36" t="s">
        <v>61</v>
      </c>
      <c r="G20" s="35" t="s">
        <v>62</v>
      </c>
    </row>
    <row r="21" spans="1:7" ht="43.5" customHeight="1">
      <c r="A21" s="172"/>
      <c r="B21" s="145" t="s">
        <v>63</v>
      </c>
      <c r="C21" s="148" t="s">
        <v>83</v>
      </c>
      <c r="D21" s="149"/>
      <c r="E21" s="156"/>
      <c r="F21" s="154" t="s">
        <v>47</v>
      </c>
      <c r="G21" s="155"/>
    </row>
    <row r="22" spans="1:7" ht="42.75" customHeight="1">
      <c r="A22" s="172"/>
      <c r="B22" s="146"/>
      <c r="C22" s="150"/>
      <c r="D22" s="151"/>
      <c r="E22" s="156"/>
      <c r="F22" s="166" t="s">
        <v>64</v>
      </c>
      <c r="G22" s="167"/>
    </row>
    <row r="23" spans="1:7" ht="17.25" customHeight="1">
      <c r="A23" s="172"/>
      <c r="B23" s="146"/>
      <c r="C23" s="150"/>
      <c r="D23" s="151"/>
      <c r="E23" s="156"/>
      <c r="F23" s="174"/>
      <c r="G23" s="167"/>
    </row>
    <row r="24" spans="1:7" ht="23.25" customHeight="1">
      <c r="A24" s="172"/>
      <c r="B24" s="146"/>
      <c r="C24" s="150"/>
      <c r="D24" s="151"/>
      <c r="E24" s="156"/>
      <c r="F24" s="168" t="s">
        <v>527</v>
      </c>
      <c r="G24" s="169"/>
    </row>
    <row r="25" spans="1:7" ht="83.25" customHeight="1">
      <c r="A25" s="172"/>
      <c r="B25" s="146"/>
      <c r="C25" s="150"/>
      <c r="D25" s="151"/>
      <c r="E25" s="156"/>
      <c r="F25" s="157" t="s">
        <v>526</v>
      </c>
      <c r="G25" s="158"/>
    </row>
    <row r="26" spans="1:7" ht="33" customHeight="1" thickBot="1">
      <c r="A26" s="172"/>
      <c r="B26" s="147"/>
      <c r="C26" s="152"/>
      <c r="D26" s="153"/>
      <c r="E26" s="156"/>
      <c r="F26" s="170" t="s">
        <v>82</v>
      </c>
      <c r="G26" s="171"/>
    </row>
    <row r="27" spans="1:7" ht="15.75">
      <c r="A27" s="131"/>
      <c r="B27" s="131"/>
      <c r="C27" s="131"/>
      <c r="D27" s="131"/>
      <c r="E27" s="131"/>
      <c r="F27" s="131"/>
      <c r="G27" s="131"/>
    </row>
    <row r="28" spans="1:7" ht="16.5" thickBot="1">
      <c r="A28" s="131"/>
      <c r="B28" s="131"/>
      <c r="C28" s="131"/>
      <c r="D28" s="131"/>
      <c r="E28" s="131"/>
      <c r="F28" s="131"/>
      <c r="G28" s="131"/>
    </row>
    <row r="29" spans="1:7" ht="30" customHeight="1" thickBot="1">
      <c r="A29" s="30"/>
      <c r="B29" s="31"/>
      <c r="C29" s="37" t="s">
        <v>65</v>
      </c>
      <c r="D29" s="159" t="s">
        <v>66</v>
      </c>
      <c r="E29" s="173"/>
      <c r="F29" s="173"/>
      <c r="G29" s="160"/>
    </row>
    <row r="30" spans="1:7" ht="32.25" customHeight="1" thickBot="1">
      <c r="A30" s="29"/>
      <c r="B30" s="32" t="s">
        <v>67</v>
      </c>
      <c r="C30" s="79">
        <v>77</v>
      </c>
      <c r="D30" s="163" t="s">
        <v>120</v>
      </c>
      <c r="E30" s="164"/>
      <c r="F30" s="164"/>
      <c r="G30" s="165"/>
    </row>
    <row r="31" spans="1:7" ht="27.75" customHeight="1" thickBot="1">
      <c r="A31" s="29"/>
      <c r="B31" s="32" t="s">
        <v>68</v>
      </c>
      <c r="C31" s="79">
        <v>7700</v>
      </c>
      <c r="D31" s="163" t="s">
        <v>121</v>
      </c>
      <c r="E31" s="164"/>
      <c r="F31" s="164"/>
      <c r="G31" s="165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="75" zoomScaleNormal="75" zoomScaleSheetLayoutView="75" zoomScalePageLayoutView="0" workbookViewId="0" topLeftCell="A46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2.125" style="2" customWidth="1"/>
    <col min="14" max="14" width="13.25390625" style="2" customWidth="1"/>
    <col min="15" max="16" width="12.75390625" style="2" bestFit="1" customWidth="1"/>
    <col min="17" max="17" width="11.625" style="2" bestFit="1" customWidth="1"/>
    <col min="18" max="16384" width="8.875" style="2" customWidth="1"/>
  </cols>
  <sheetData>
    <row r="1" spans="1:14" ht="24" customHeight="1">
      <c r="A1" s="182" t="s">
        <v>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ht="30.75" customHeight="1">
      <c r="A2" s="185" t="s">
        <v>112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21" ht="12.75" customHeight="1">
      <c r="A3" s="124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6" t="s">
        <v>0</v>
      </c>
      <c r="N3" s="186"/>
      <c r="O3" s="6"/>
      <c r="P3" s="6"/>
      <c r="Q3" s="6"/>
      <c r="R3" s="6"/>
      <c r="S3" s="6"/>
      <c r="T3" s="6"/>
      <c r="U3" s="6"/>
    </row>
    <row r="4" spans="1:14" ht="15" customHeight="1">
      <c r="A4" s="187"/>
      <c r="B4" s="189" t="s">
        <v>8</v>
      </c>
      <c r="C4" s="189" t="s">
        <v>25</v>
      </c>
      <c r="D4" s="192" t="s">
        <v>1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5.75" customHeight="1">
      <c r="A5" s="188"/>
      <c r="B5" s="189"/>
      <c r="C5" s="189"/>
      <c r="D5" s="189" t="s">
        <v>2</v>
      </c>
      <c r="E5" s="189"/>
      <c r="F5" s="189"/>
      <c r="G5" s="189"/>
      <c r="H5" s="189"/>
      <c r="I5" s="189"/>
      <c r="J5" s="189"/>
      <c r="K5" s="189"/>
      <c r="L5" s="189" t="s">
        <v>12</v>
      </c>
      <c r="M5" s="189" t="s">
        <v>9</v>
      </c>
      <c r="N5" s="189" t="s">
        <v>13</v>
      </c>
    </row>
    <row r="6" spans="1:14" ht="12.75">
      <c r="A6" s="188"/>
      <c r="B6" s="189"/>
      <c r="C6" s="189"/>
      <c r="D6" s="189" t="s">
        <v>25</v>
      </c>
      <c r="E6" s="193" t="s">
        <v>3</v>
      </c>
      <c r="F6" s="193"/>
      <c r="G6" s="193"/>
      <c r="H6" s="193"/>
      <c r="I6" s="193"/>
      <c r="J6" s="193"/>
      <c r="K6" s="193"/>
      <c r="L6" s="189"/>
      <c r="M6" s="189"/>
      <c r="N6" s="189"/>
    </row>
    <row r="7" spans="1:14" ht="26.25" customHeight="1">
      <c r="A7" s="188"/>
      <c r="B7" s="189"/>
      <c r="C7" s="189"/>
      <c r="D7" s="189"/>
      <c r="E7" s="194" t="s">
        <v>4</v>
      </c>
      <c r="F7" s="194"/>
      <c r="G7" s="190" t="s">
        <v>32</v>
      </c>
      <c r="H7" s="195" t="s">
        <v>49</v>
      </c>
      <c r="I7" s="189" t="s">
        <v>26</v>
      </c>
      <c r="J7" s="189" t="s">
        <v>50</v>
      </c>
      <c r="K7" s="189" t="s">
        <v>31</v>
      </c>
      <c r="L7" s="189"/>
      <c r="M7" s="189"/>
      <c r="N7" s="189"/>
    </row>
    <row r="8" spans="1:14" ht="77.25" customHeight="1">
      <c r="A8" s="188"/>
      <c r="B8" s="189"/>
      <c r="C8" s="189"/>
      <c r="D8" s="189"/>
      <c r="E8" s="7" t="s">
        <v>25</v>
      </c>
      <c r="F8" s="7" t="s">
        <v>21</v>
      </c>
      <c r="G8" s="191"/>
      <c r="H8" s="196"/>
      <c r="I8" s="189"/>
      <c r="J8" s="189"/>
      <c r="K8" s="189"/>
      <c r="L8" s="189"/>
      <c r="M8" s="189"/>
      <c r="N8" s="189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76</v>
      </c>
      <c r="B10" s="105" t="s">
        <v>122</v>
      </c>
      <c r="C10" s="104">
        <v>245147468</v>
      </c>
      <c r="D10" s="104">
        <v>208865809</v>
      </c>
      <c r="E10" s="104">
        <v>56243398</v>
      </c>
      <c r="F10" s="104">
        <v>7801699</v>
      </c>
      <c r="G10" s="104">
        <v>131381429</v>
      </c>
      <c r="H10" s="104">
        <v>130850170</v>
      </c>
      <c r="I10" s="104">
        <v>1112928</v>
      </c>
      <c r="J10" s="104">
        <v>1108898</v>
      </c>
      <c r="K10" s="104">
        <v>20128054</v>
      </c>
      <c r="L10" s="104">
        <v>24430908</v>
      </c>
      <c r="M10" s="104">
        <v>6107396</v>
      </c>
      <c r="N10" s="104">
        <v>5743355</v>
      </c>
      <c r="O10" s="120">
        <f>C10+'Р2'!C10+'P4'!C7+'P4'!C40+'P5'!C7+'P5'!C40</f>
        <v>335157108</v>
      </c>
      <c r="P10" s="120"/>
      <c r="Q10" s="120"/>
    </row>
    <row r="11" spans="1:17" ht="35.25" customHeight="1">
      <c r="A11" s="110" t="s">
        <v>74</v>
      </c>
      <c r="B11" s="105" t="s">
        <v>123</v>
      </c>
      <c r="C11" s="104">
        <v>244214453</v>
      </c>
      <c r="D11" s="104">
        <v>208279014</v>
      </c>
      <c r="E11" s="104">
        <v>55999612</v>
      </c>
      <c r="F11" s="104">
        <v>7766931</v>
      </c>
      <c r="G11" s="104">
        <v>131103490</v>
      </c>
      <c r="H11" s="104">
        <v>130572231</v>
      </c>
      <c r="I11" s="104">
        <v>1112638</v>
      </c>
      <c r="J11" s="104">
        <v>1108610</v>
      </c>
      <c r="K11" s="104">
        <v>20063274</v>
      </c>
      <c r="L11" s="104">
        <v>24156043</v>
      </c>
      <c r="M11" s="104">
        <v>6059885</v>
      </c>
      <c r="N11" s="104">
        <v>5719511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80</v>
      </c>
      <c r="B13" s="105" t="s">
        <v>124</v>
      </c>
      <c r="C13" s="104">
        <v>150406591</v>
      </c>
      <c r="D13" s="104">
        <v>118580824</v>
      </c>
      <c r="E13" s="104">
        <v>30059415</v>
      </c>
      <c r="F13" s="104">
        <v>3397150</v>
      </c>
      <c r="G13" s="104">
        <v>75944077</v>
      </c>
      <c r="H13" s="104">
        <v>75567629</v>
      </c>
      <c r="I13" s="104">
        <v>1045998</v>
      </c>
      <c r="J13" s="104">
        <v>1042620</v>
      </c>
      <c r="K13" s="104">
        <v>11531334</v>
      </c>
      <c r="L13" s="104">
        <v>22074244</v>
      </c>
      <c r="M13" s="104">
        <v>5079282</v>
      </c>
      <c r="N13" s="104">
        <v>4672241</v>
      </c>
      <c r="P13" s="120"/>
      <c r="Q13" s="120"/>
    </row>
    <row r="14" spans="1:14" ht="39" customHeight="1">
      <c r="A14" s="111" t="s">
        <v>125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110</v>
      </c>
      <c r="B15" s="105" t="s">
        <v>126</v>
      </c>
      <c r="C15" s="104">
        <v>17854520</v>
      </c>
      <c r="D15" s="104">
        <v>15892473</v>
      </c>
      <c r="E15" s="104">
        <v>4739356</v>
      </c>
      <c r="F15" s="104">
        <v>612543</v>
      </c>
      <c r="G15" s="104">
        <v>10240410</v>
      </c>
      <c r="H15" s="104">
        <v>10223675</v>
      </c>
      <c r="I15" s="104">
        <v>169</v>
      </c>
      <c r="J15" s="104">
        <v>135</v>
      </c>
      <c r="K15" s="104">
        <v>912538</v>
      </c>
      <c r="L15" s="104">
        <v>823678</v>
      </c>
      <c r="M15" s="104">
        <v>158258</v>
      </c>
      <c r="N15" s="104">
        <v>980111</v>
      </c>
    </row>
    <row r="16" spans="1:16" ht="80.25" customHeight="1">
      <c r="A16" s="112" t="s">
        <v>109</v>
      </c>
      <c r="B16" s="105" t="s">
        <v>127</v>
      </c>
      <c r="C16" s="104">
        <v>16062987</v>
      </c>
      <c r="D16" s="104">
        <v>14334924</v>
      </c>
      <c r="E16" s="104">
        <v>2634556</v>
      </c>
      <c r="F16" s="104">
        <v>398380</v>
      </c>
      <c r="G16" s="104">
        <v>10279544</v>
      </c>
      <c r="H16" s="104">
        <v>10247773</v>
      </c>
      <c r="I16" s="104">
        <v>88697</v>
      </c>
      <c r="J16" s="104">
        <v>88317</v>
      </c>
      <c r="K16" s="104">
        <v>1332127</v>
      </c>
      <c r="L16" s="104">
        <v>1482623</v>
      </c>
      <c r="M16" s="104">
        <v>208300</v>
      </c>
      <c r="N16" s="104">
        <v>37140</v>
      </c>
      <c r="O16" s="120">
        <f>C16+'P4'!C13+'P5'!C13</f>
        <v>16143429</v>
      </c>
      <c r="P16" s="120">
        <f>C16+C27+'Р2'!C16+'P4'!C13+'P4'!C19+'P4'!C44+'P5'!C13+'P5'!C19+'P5'!C44</f>
        <v>94221916</v>
      </c>
    </row>
    <row r="17" spans="1:14" ht="12.75">
      <c r="A17" s="112" t="s">
        <v>128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129</v>
      </c>
      <c r="B18" s="105" t="s">
        <v>130</v>
      </c>
      <c r="C18" s="104">
        <v>13217671</v>
      </c>
      <c r="D18" s="104">
        <v>11827755</v>
      </c>
      <c r="E18" s="104">
        <v>2303259</v>
      </c>
      <c r="F18" s="104">
        <v>366981</v>
      </c>
      <c r="G18" s="104">
        <v>8615062</v>
      </c>
      <c r="H18" s="104">
        <v>8584523</v>
      </c>
      <c r="I18" s="104">
        <v>88437</v>
      </c>
      <c r="J18" s="104">
        <v>88266</v>
      </c>
      <c r="K18" s="104">
        <v>820997</v>
      </c>
      <c r="L18" s="104">
        <v>1161086</v>
      </c>
      <c r="M18" s="104">
        <v>200507</v>
      </c>
      <c r="N18" s="104">
        <v>28323</v>
      </c>
    </row>
    <row r="19" spans="1:14" ht="25.5">
      <c r="A19" s="111" t="s">
        <v>75</v>
      </c>
      <c r="B19" s="105" t="s">
        <v>131</v>
      </c>
      <c r="C19" s="104">
        <v>93807862</v>
      </c>
      <c r="D19" s="104">
        <v>89698190</v>
      </c>
      <c r="E19" s="104">
        <v>25940197</v>
      </c>
      <c r="F19" s="104">
        <v>4369781</v>
      </c>
      <c r="G19" s="104">
        <v>55159413</v>
      </c>
      <c r="H19" s="104">
        <v>55004602</v>
      </c>
      <c r="I19" s="104">
        <v>66640</v>
      </c>
      <c r="J19" s="104">
        <v>65990</v>
      </c>
      <c r="K19" s="104">
        <v>8531940</v>
      </c>
      <c r="L19" s="104">
        <v>2081799</v>
      </c>
      <c r="M19" s="104">
        <v>980603</v>
      </c>
      <c r="N19" s="104">
        <v>1047270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6" ht="25.5">
      <c r="A21" s="112" t="s">
        <v>34</v>
      </c>
      <c r="B21" s="105" t="s">
        <v>132</v>
      </c>
      <c r="C21" s="104">
        <v>125728</v>
      </c>
      <c r="D21" s="104">
        <v>106639</v>
      </c>
      <c r="E21" s="104">
        <v>48381</v>
      </c>
      <c r="F21" s="104">
        <v>882</v>
      </c>
      <c r="G21" s="104">
        <v>42861</v>
      </c>
      <c r="H21" s="104">
        <v>42861</v>
      </c>
      <c r="I21" s="104">
        <v>0</v>
      </c>
      <c r="J21" s="104">
        <v>0</v>
      </c>
      <c r="K21" s="104">
        <v>15397</v>
      </c>
      <c r="L21" s="104">
        <v>9741</v>
      </c>
      <c r="M21" s="104">
        <v>9348</v>
      </c>
      <c r="N21" s="104">
        <v>0</v>
      </c>
      <c r="O21" s="120">
        <f>C21+C22+'Р2'!C12+'Р2'!C13+'P4'!C17+'P4'!C18+'P4'!C42+'P4'!C43+'P5'!C17+'P5'!C18+'P5'!C42+'P5'!C43</f>
        <v>3477993</v>
      </c>
      <c r="P21" s="120">
        <f>C21+'Р2'!C12+'P4'!C17+'P4'!C42+'P5'!C17+'P5'!C42</f>
        <v>293322</v>
      </c>
    </row>
    <row r="22" spans="1:16" ht="25.5">
      <c r="A22" s="112" t="s">
        <v>133</v>
      </c>
      <c r="B22" s="105" t="s">
        <v>134</v>
      </c>
      <c r="C22" s="104">
        <v>2870721</v>
      </c>
      <c r="D22" s="104">
        <v>2870721</v>
      </c>
      <c r="E22" s="104">
        <v>2853465</v>
      </c>
      <c r="F22" s="104">
        <v>1138070</v>
      </c>
      <c r="G22" s="104">
        <v>869</v>
      </c>
      <c r="H22" s="104">
        <v>869</v>
      </c>
      <c r="I22" s="104">
        <v>0</v>
      </c>
      <c r="J22" s="104">
        <v>0</v>
      </c>
      <c r="K22" s="104">
        <v>16387</v>
      </c>
      <c r="L22" s="104">
        <v>0</v>
      </c>
      <c r="M22" s="104">
        <v>0</v>
      </c>
      <c r="N22" s="104">
        <v>0</v>
      </c>
      <c r="P22" s="120">
        <f>C22+'Р2'!C13+'P4'!C18+'P4'!C43+'P5'!C18+'P5'!C43</f>
        <v>3184671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135</v>
      </c>
      <c r="B24" s="105" t="s">
        <v>136</v>
      </c>
      <c r="C24" s="104">
        <v>422407</v>
      </c>
      <c r="D24" s="104">
        <v>422407</v>
      </c>
      <c r="E24" s="104">
        <v>421538</v>
      </c>
      <c r="F24" s="104">
        <v>421538</v>
      </c>
      <c r="G24" s="104">
        <v>869</v>
      </c>
      <c r="H24" s="104">
        <v>869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137</v>
      </c>
      <c r="B25" s="105" t="s">
        <v>138</v>
      </c>
      <c r="C25" s="104">
        <v>2448314</v>
      </c>
      <c r="D25" s="104">
        <v>2448314</v>
      </c>
      <c r="E25" s="104">
        <v>2431927</v>
      </c>
      <c r="F25" s="104">
        <v>716532</v>
      </c>
      <c r="G25" s="104">
        <v>0</v>
      </c>
      <c r="H25" s="104">
        <v>0</v>
      </c>
      <c r="I25" s="104">
        <v>0</v>
      </c>
      <c r="J25" s="104">
        <v>0</v>
      </c>
      <c r="K25" s="104">
        <v>16387</v>
      </c>
      <c r="L25" s="104">
        <v>0</v>
      </c>
      <c r="M25" s="104">
        <v>0</v>
      </c>
      <c r="N25" s="104">
        <v>0</v>
      </c>
    </row>
    <row r="26" spans="1:14" ht="25.5">
      <c r="A26" s="113" t="s">
        <v>139</v>
      </c>
      <c r="B26" s="105" t="s">
        <v>140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6" ht="63.75">
      <c r="A27" s="112" t="s">
        <v>54</v>
      </c>
      <c r="B27" s="105" t="s">
        <v>141</v>
      </c>
      <c r="C27" s="104">
        <v>55951761</v>
      </c>
      <c r="D27" s="104">
        <v>54487191</v>
      </c>
      <c r="E27" s="104">
        <v>14442993</v>
      </c>
      <c r="F27" s="104">
        <v>2288461</v>
      </c>
      <c r="G27" s="104">
        <v>33232647</v>
      </c>
      <c r="H27" s="104">
        <v>33118749</v>
      </c>
      <c r="I27" s="104">
        <v>9625</v>
      </c>
      <c r="J27" s="104">
        <v>9418</v>
      </c>
      <c r="K27" s="104">
        <v>6801926</v>
      </c>
      <c r="L27" s="104">
        <v>1167569</v>
      </c>
      <c r="M27" s="104">
        <v>204237</v>
      </c>
      <c r="N27" s="104">
        <v>92764</v>
      </c>
      <c r="O27" s="120">
        <f>C16+C27+'Р2'!C16+'P4'!C13+'P4'!C19+'P4'!C44+'P5'!C13+'P5'!C19+'P5'!C44</f>
        <v>94221916</v>
      </c>
      <c r="P27" s="120">
        <f>C27+'Р2'!C16+'P4'!C19+'P4'!C44+'P5'!C19+'P5'!C44</f>
        <v>78078487</v>
      </c>
    </row>
    <row r="28" spans="1:14" ht="12.75">
      <c r="A28" s="113" t="s">
        <v>69</v>
      </c>
      <c r="B28" s="105" t="s">
        <v>142</v>
      </c>
      <c r="C28" s="104">
        <v>15148514</v>
      </c>
      <c r="D28" s="104">
        <v>14874244</v>
      </c>
      <c r="E28" s="104">
        <v>1999719</v>
      </c>
      <c r="F28" s="104">
        <v>284641</v>
      </c>
      <c r="G28" s="104">
        <v>12591371</v>
      </c>
      <c r="H28" s="104">
        <v>12547445</v>
      </c>
      <c r="I28" s="104">
        <v>9015</v>
      </c>
      <c r="J28" s="104">
        <v>9015</v>
      </c>
      <c r="K28" s="104">
        <v>274139</v>
      </c>
      <c r="L28" s="104">
        <v>227797</v>
      </c>
      <c r="M28" s="104">
        <v>15225</v>
      </c>
      <c r="N28" s="104">
        <v>31248</v>
      </c>
    </row>
    <row r="29" spans="1:14" ht="25.5">
      <c r="A29" s="113" t="s">
        <v>70</v>
      </c>
      <c r="B29" s="105" t="s">
        <v>143</v>
      </c>
      <c r="C29" s="104">
        <v>133167</v>
      </c>
      <c r="D29" s="104">
        <v>129977</v>
      </c>
      <c r="E29" s="104">
        <v>88009</v>
      </c>
      <c r="F29" s="104">
        <v>8801</v>
      </c>
      <c r="G29" s="104">
        <v>39027</v>
      </c>
      <c r="H29" s="104">
        <v>39027</v>
      </c>
      <c r="I29" s="104">
        <v>0</v>
      </c>
      <c r="J29" s="104">
        <v>0</v>
      </c>
      <c r="K29" s="104">
        <v>2941</v>
      </c>
      <c r="L29" s="104">
        <v>12</v>
      </c>
      <c r="M29" s="104">
        <v>3</v>
      </c>
      <c r="N29" s="104">
        <v>3175</v>
      </c>
    </row>
    <row r="30" spans="1:14" ht="25.5">
      <c r="A30" s="113" t="s">
        <v>71</v>
      </c>
      <c r="B30" s="105" t="s">
        <v>144</v>
      </c>
      <c r="C30" s="104">
        <v>209052</v>
      </c>
      <c r="D30" s="104">
        <v>174851</v>
      </c>
      <c r="E30" s="104">
        <v>9446</v>
      </c>
      <c r="F30" s="104">
        <v>1276</v>
      </c>
      <c r="G30" s="104">
        <v>165402</v>
      </c>
      <c r="H30" s="104">
        <v>165402</v>
      </c>
      <c r="I30" s="104">
        <v>0</v>
      </c>
      <c r="J30" s="104">
        <v>0</v>
      </c>
      <c r="K30" s="104">
        <v>3</v>
      </c>
      <c r="L30" s="104">
        <v>4659</v>
      </c>
      <c r="M30" s="104">
        <v>29542</v>
      </c>
      <c r="N30" s="104">
        <v>0</v>
      </c>
    </row>
    <row r="31" spans="1:14" ht="25.5">
      <c r="A31" s="113" t="s">
        <v>72</v>
      </c>
      <c r="B31" s="105" t="s">
        <v>145</v>
      </c>
      <c r="C31" s="104">
        <v>40354784</v>
      </c>
      <c r="D31" s="104">
        <v>39205894</v>
      </c>
      <c r="E31" s="104">
        <v>12319503</v>
      </c>
      <c r="F31" s="104">
        <v>1993623</v>
      </c>
      <c r="G31" s="104">
        <v>20360941</v>
      </c>
      <c r="H31" s="104">
        <v>20290969</v>
      </c>
      <c r="I31" s="104">
        <v>607</v>
      </c>
      <c r="J31" s="104">
        <v>403</v>
      </c>
      <c r="K31" s="104">
        <v>6524843</v>
      </c>
      <c r="L31" s="104">
        <v>931164</v>
      </c>
      <c r="M31" s="104">
        <v>159457</v>
      </c>
      <c r="N31" s="104">
        <v>58269</v>
      </c>
    </row>
    <row r="32" spans="1:14" ht="38.25">
      <c r="A32" s="114" t="s">
        <v>111</v>
      </c>
      <c r="B32" s="105" t="s">
        <v>146</v>
      </c>
      <c r="C32" s="104">
        <v>7970075</v>
      </c>
      <c r="D32" s="104">
        <v>7838506</v>
      </c>
      <c r="E32" s="104">
        <v>3260930</v>
      </c>
      <c r="F32" s="104">
        <v>585577</v>
      </c>
      <c r="G32" s="104">
        <v>4469790</v>
      </c>
      <c r="H32" s="104">
        <v>4407341</v>
      </c>
      <c r="I32" s="104">
        <v>0</v>
      </c>
      <c r="J32" s="104">
        <v>0</v>
      </c>
      <c r="K32" s="104">
        <v>107786</v>
      </c>
      <c r="L32" s="104">
        <v>113102</v>
      </c>
      <c r="M32" s="104">
        <v>4629</v>
      </c>
      <c r="N32" s="104">
        <v>13838</v>
      </c>
    </row>
    <row r="33" spans="1:14" ht="12.75">
      <c r="A33" s="113" t="s">
        <v>77</v>
      </c>
      <c r="B33" s="105" t="s">
        <v>147</v>
      </c>
      <c r="C33" s="104">
        <v>106244</v>
      </c>
      <c r="D33" s="104">
        <v>102225</v>
      </c>
      <c r="E33" s="104">
        <v>26316</v>
      </c>
      <c r="F33" s="104">
        <v>120</v>
      </c>
      <c r="G33" s="104">
        <v>75906</v>
      </c>
      <c r="H33" s="104">
        <v>75906</v>
      </c>
      <c r="I33" s="104">
        <v>3</v>
      </c>
      <c r="J33" s="104">
        <v>0</v>
      </c>
      <c r="K33" s="104">
        <v>0</v>
      </c>
      <c r="L33" s="104">
        <v>3937</v>
      </c>
      <c r="M33" s="104">
        <v>10</v>
      </c>
      <c r="N33" s="104">
        <v>72</v>
      </c>
    </row>
    <row r="34" spans="1:15" ht="89.25">
      <c r="A34" s="112" t="s">
        <v>48</v>
      </c>
      <c r="B34" s="105" t="s">
        <v>148</v>
      </c>
      <c r="C34" s="104">
        <v>31818654</v>
      </c>
      <c r="D34" s="104">
        <v>29500077</v>
      </c>
      <c r="E34" s="104">
        <v>7343867</v>
      </c>
      <c r="F34" s="104">
        <v>780249</v>
      </c>
      <c r="G34" s="104">
        <v>20460278</v>
      </c>
      <c r="H34" s="104">
        <v>20419389</v>
      </c>
      <c r="I34" s="104">
        <v>57018</v>
      </c>
      <c r="J34" s="104">
        <v>56572</v>
      </c>
      <c r="K34" s="104">
        <v>1638914</v>
      </c>
      <c r="L34" s="104">
        <v>907902</v>
      </c>
      <c r="M34" s="104">
        <v>462044</v>
      </c>
      <c r="N34" s="104">
        <v>948631</v>
      </c>
      <c r="O34" s="120">
        <f>C34+'Р2'!C23+'P4'!C26+'P4'!C51+'P5'!C26+'P5'!C51</f>
        <v>38451852</v>
      </c>
    </row>
    <row r="35" spans="1:14" ht="20.25" customHeight="1">
      <c r="A35" s="123" t="s">
        <v>149</v>
      </c>
      <c r="B35" s="105" t="s">
        <v>150</v>
      </c>
      <c r="C35" s="104">
        <v>31625330</v>
      </c>
      <c r="D35" s="104">
        <v>29307037</v>
      </c>
      <c r="E35" s="104">
        <v>7343867</v>
      </c>
      <c r="F35" s="104">
        <v>780249</v>
      </c>
      <c r="G35" s="104">
        <v>20453517</v>
      </c>
      <c r="H35" s="104">
        <v>20412628</v>
      </c>
      <c r="I35" s="104">
        <v>57018</v>
      </c>
      <c r="J35" s="104">
        <v>56572</v>
      </c>
      <c r="K35" s="104">
        <v>1452635</v>
      </c>
      <c r="L35" s="104">
        <v>907902</v>
      </c>
      <c r="M35" s="104">
        <v>462044</v>
      </c>
      <c r="N35" s="104">
        <v>948347</v>
      </c>
    </row>
    <row r="36" spans="1:14" ht="49.5" customHeight="1">
      <c r="A36" s="114" t="s">
        <v>111</v>
      </c>
      <c r="B36" s="105" t="s">
        <v>151</v>
      </c>
      <c r="C36" s="104">
        <v>4457615</v>
      </c>
      <c r="D36" s="104">
        <v>4111988</v>
      </c>
      <c r="E36" s="104">
        <v>1094549</v>
      </c>
      <c r="F36" s="104">
        <v>129572</v>
      </c>
      <c r="G36" s="104">
        <v>2827766</v>
      </c>
      <c r="H36" s="104">
        <v>2824090</v>
      </c>
      <c r="I36" s="104">
        <v>199</v>
      </c>
      <c r="J36" s="104">
        <v>199</v>
      </c>
      <c r="K36" s="104">
        <v>189474</v>
      </c>
      <c r="L36" s="104">
        <v>72788</v>
      </c>
      <c r="M36" s="104">
        <v>16378</v>
      </c>
      <c r="N36" s="104">
        <v>256461</v>
      </c>
    </row>
    <row r="37" spans="1:14" ht="31.5" customHeight="1">
      <c r="A37" s="113" t="s">
        <v>152</v>
      </c>
      <c r="B37" s="105" t="s">
        <v>153</v>
      </c>
      <c r="C37" s="104">
        <v>193324</v>
      </c>
      <c r="D37" s="104">
        <v>193040</v>
      </c>
      <c r="E37" s="104">
        <v>0</v>
      </c>
      <c r="F37" s="104">
        <v>0</v>
      </c>
      <c r="G37" s="104">
        <v>6761</v>
      </c>
      <c r="H37" s="104">
        <v>6761</v>
      </c>
      <c r="I37" s="104">
        <v>0</v>
      </c>
      <c r="J37" s="104">
        <v>0</v>
      </c>
      <c r="K37" s="104">
        <v>186279</v>
      </c>
      <c r="L37" s="104">
        <v>0</v>
      </c>
      <c r="M37" s="104">
        <v>0</v>
      </c>
      <c r="N37" s="104">
        <v>284</v>
      </c>
    </row>
    <row r="38" spans="1:16" s="39" customFormat="1" ht="37.5" customHeight="1">
      <c r="A38" s="112" t="s">
        <v>154</v>
      </c>
      <c r="B38" s="105" t="s">
        <v>155</v>
      </c>
      <c r="C38" s="104">
        <v>3147242</v>
      </c>
      <c r="D38" s="104">
        <v>2835787</v>
      </c>
      <c r="E38" s="104">
        <v>1277807</v>
      </c>
      <c r="F38" s="104">
        <v>162239</v>
      </c>
      <c r="G38" s="104">
        <v>1498664</v>
      </c>
      <c r="H38" s="104">
        <v>1498640</v>
      </c>
      <c r="I38" s="104">
        <v>0</v>
      </c>
      <c r="J38" s="104">
        <v>0</v>
      </c>
      <c r="K38" s="104">
        <v>59316</v>
      </c>
      <c r="L38" s="104">
        <v>524</v>
      </c>
      <c r="M38" s="104">
        <v>304984</v>
      </c>
      <c r="N38" s="104">
        <v>5947</v>
      </c>
      <c r="O38" s="122">
        <f>C38+'Р2'!C27+'P4'!C30+'P4'!C55+'P5'!C55+'P5'!C30</f>
        <v>4471305</v>
      </c>
      <c r="P38" s="122"/>
    </row>
    <row r="39" spans="1:14" ht="51">
      <c r="A39" s="113" t="s">
        <v>42</v>
      </c>
      <c r="B39" s="105" t="s">
        <v>156</v>
      </c>
      <c r="C39" s="104">
        <v>3147206</v>
      </c>
      <c r="D39" s="104">
        <v>2835761</v>
      </c>
      <c r="E39" s="104">
        <v>1277807</v>
      </c>
      <c r="F39" s="104">
        <v>162239</v>
      </c>
      <c r="G39" s="104">
        <v>1498638</v>
      </c>
      <c r="H39" s="104">
        <v>1498614</v>
      </c>
      <c r="I39" s="104">
        <v>0</v>
      </c>
      <c r="J39" s="104">
        <v>0</v>
      </c>
      <c r="K39" s="104">
        <v>59316</v>
      </c>
      <c r="L39" s="104">
        <v>514</v>
      </c>
      <c r="M39" s="104">
        <v>304984</v>
      </c>
      <c r="N39" s="104">
        <v>5947</v>
      </c>
    </row>
    <row r="40" spans="1:14" ht="27.75" customHeight="1">
      <c r="A40" s="113" t="s">
        <v>157</v>
      </c>
      <c r="B40" s="105" t="s">
        <v>158</v>
      </c>
      <c r="C40" s="104">
        <v>36</v>
      </c>
      <c r="D40" s="104">
        <v>26</v>
      </c>
      <c r="E40" s="104">
        <v>0</v>
      </c>
      <c r="F40" s="104">
        <v>0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10</v>
      </c>
      <c r="M40" s="104">
        <v>0</v>
      </c>
      <c r="N40" s="104">
        <v>0</v>
      </c>
    </row>
    <row r="41" spans="1:14" ht="43.5" customHeight="1">
      <c r="A41" s="110" t="s">
        <v>81</v>
      </c>
      <c r="B41" s="105" t="s">
        <v>159</v>
      </c>
      <c r="C41" s="104">
        <v>1385681</v>
      </c>
      <c r="D41" s="104">
        <v>996917</v>
      </c>
      <c r="E41" s="104">
        <v>412596</v>
      </c>
      <c r="F41" s="104">
        <v>85134</v>
      </c>
      <c r="G41" s="104">
        <v>491762</v>
      </c>
      <c r="H41" s="104">
        <v>491461</v>
      </c>
      <c r="I41" s="104">
        <v>290</v>
      </c>
      <c r="J41" s="104">
        <v>288</v>
      </c>
      <c r="K41" s="104">
        <v>92269</v>
      </c>
      <c r="L41" s="104">
        <v>302721</v>
      </c>
      <c r="M41" s="104">
        <v>56465</v>
      </c>
      <c r="N41" s="104">
        <v>29578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6" ht="12.75">
      <c r="A43" s="111" t="s">
        <v>160</v>
      </c>
      <c r="B43" s="105" t="s">
        <v>161</v>
      </c>
      <c r="C43" s="104">
        <v>452666</v>
      </c>
      <c r="D43" s="104">
        <v>410122</v>
      </c>
      <c r="E43" s="104">
        <v>168810</v>
      </c>
      <c r="F43" s="104">
        <v>50366</v>
      </c>
      <c r="G43" s="104">
        <v>213823</v>
      </c>
      <c r="H43" s="104">
        <v>213522</v>
      </c>
      <c r="I43" s="104">
        <v>0</v>
      </c>
      <c r="J43" s="104">
        <v>0</v>
      </c>
      <c r="K43" s="104">
        <v>27489</v>
      </c>
      <c r="L43" s="104">
        <v>27856</v>
      </c>
      <c r="M43" s="104">
        <v>8954</v>
      </c>
      <c r="N43" s="104">
        <v>5734</v>
      </c>
      <c r="O43" s="120">
        <f>C43+'P4'!C35+'P5'!C35+'P5'!C64+'P4'!C64</f>
        <v>456910</v>
      </c>
      <c r="P43" s="120" t="s">
        <v>528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162</v>
      </c>
      <c r="B45" s="105" t="s">
        <v>163</v>
      </c>
      <c r="C45" s="104">
        <v>384012</v>
      </c>
      <c r="D45" s="104">
        <v>354464</v>
      </c>
      <c r="E45" s="104">
        <v>162082</v>
      </c>
      <c r="F45" s="104">
        <v>45630</v>
      </c>
      <c r="G45" s="104">
        <v>171066</v>
      </c>
      <c r="H45" s="104">
        <v>170765</v>
      </c>
      <c r="I45" s="104">
        <v>0</v>
      </c>
      <c r="J45" s="104">
        <v>0</v>
      </c>
      <c r="K45" s="104">
        <v>21316</v>
      </c>
      <c r="L45" s="104">
        <v>20091</v>
      </c>
      <c r="M45" s="104">
        <v>7350</v>
      </c>
      <c r="N45" s="104">
        <v>2107</v>
      </c>
    </row>
    <row r="46" spans="1:15" ht="38.25">
      <c r="A46" s="111" t="s">
        <v>164</v>
      </c>
      <c r="B46" s="105" t="s">
        <v>165</v>
      </c>
      <c r="C46" s="104">
        <v>5223</v>
      </c>
      <c r="D46" s="104">
        <v>4664</v>
      </c>
      <c r="E46" s="104">
        <v>13</v>
      </c>
      <c r="F46" s="104">
        <v>0</v>
      </c>
      <c r="G46" s="104">
        <v>1894</v>
      </c>
      <c r="H46" s="104">
        <v>1894</v>
      </c>
      <c r="I46" s="104">
        <v>0</v>
      </c>
      <c r="J46" s="104">
        <v>0</v>
      </c>
      <c r="K46" s="104">
        <v>2757</v>
      </c>
      <c r="L46" s="104">
        <v>148</v>
      </c>
      <c r="M46" s="104">
        <v>46</v>
      </c>
      <c r="N46" s="104">
        <v>365</v>
      </c>
      <c r="O46" s="120">
        <f>C46+'Р2'!C31+'P4'!C36+'P4'!C59+'P5'!C36+'P5'!C59</f>
        <v>9082</v>
      </c>
    </row>
    <row r="47" spans="1:15" ht="25.5">
      <c r="A47" s="111" t="s">
        <v>79</v>
      </c>
      <c r="B47" s="105" t="s">
        <v>166</v>
      </c>
      <c r="C47" s="104">
        <v>309387</v>
      </c>
      <c r="D47" s="104">
        <v>9723</v>
      </c>
      <c r="E47" s="104">
        <v>0</v>
      </c>
      <c r="F47" s="104">
        <v>0</v>
      </c>
      <c r="G47" s="104">
        <v>1054</v>
      </c>
      <c r="H47" s="104">
        <v>1054</v>
      </c>
      <c r="I47" s="104">
        <v>0</v>
      </c>
      <c r="J47" s="104">
        <v>0</v>
      </c>
      <c r="K47" s="104">
        <v>8669</v>
      </c>
      <c r="L47" s="104">
        <v>246674</v>
      </c>
      <c r="M47" s="104">
        <v>36143</v>
      </c>
      <c r="N47" s="104">
        <v>16847</v>
      </c>
      <c r="O47" s="120">
        <f>C47+'Р2'!C32+'P4'!C37+'P4'!C60+'P5'!C37+'P5'!C60</f>
        <v>408418</v>
      </c>
    </row>
    <row r="48" spans="1:15" ht="38.25">
      <c r="A48" s="111" t="s">
        <v>78</v>
      </c>
      <c r="B48" s="105" t="s">
        <v>167</v>
      </c>
      <c r="C48" s="104">
        <v>219060</v>
      </c>
      <c r="D48" s="104">
        <v>204766</v>
      </c>
      <c r="E48" s="104">
        <v>89532</v>
      </c>
      <c r="F48" s="104">
        <v>16985</v>
      </c>
      <c r="G48" s="104">
        <v>98184</v>
      </c>
      <c r="H48" s="104">
        <v>98184</v>
      </c>
      <c r="I48" s="104">
        <v>288</v>
      </c>
      <c r="J48" s="104">
        <v>288</v>
      </c>
      <c r="K48" s="104">
        <v>16762</v>
      </c>
      <c r="L48" s="104">
        <v>12395</v>
      </c>
      <c r="M48" s="104">
        <v>34</v>
      </c>
      <c r="N48" s="104">
        <v>1865</v>
      </c>
      <c r="O48" s="120">
        <f>C48+'Р2'!C33+'P4'!C38+'P4'!C61+'P5'!C38+'P5'!C61</f>
        <v>363837</v>
      </c>
    </row>
    <row r="49" spans="1:15" ht="51">
      <c r="A49" s="111" t="s">
        <v>85</v>
      </c>
      <c r="B49" s="105" t="s">
        <v>168</v>
      </c>
      <c r="C49" s="104">
        <v>399345</v>
      </c>
      <c r="D49" s="104">
        <v>367642</v>
      </c>
      <c r="E49" s="104">
        <v>154241</v>
      </c>
      <c r="F49" s="104">
        <v>17783</v>
      </c>
      <c r="G49" s="104">
        <v>176807</v>
      </c>
      <c r="H49" s="104">
        <v>176807</v>
      </c>
      <c r="I49" s="104">
        <v>2</v>
      </c>
      <c r="J49" s="104">
        <v>0</v>
      </c>
      <c r="K49" s="104">
        <v>36592</v>
      </c>
      <c r="L49" s="104">
        <v>15648</v>
      </c>
      <c r="M49" s="104">
        <v>11288</v>
      </c>
      <c r="N49" s="104">
        <v>4767</v>
      </c>
      <c r="O49" s="120">
        <f>C49+'Р2'!C34+'P4'!C39+'P4'!C62+'P5'!C39+'P5'!C62</f>
        <v>769789</v>
      </c>
    </row>
    <row r="50" spans="1:16" ht="38.25">
      <c r="A50" s="110" t="s">
        <v>454</v>
      </c>
      <c r="B50" s="105" t="s">
        <v>455</v>
      </c>
      <c r="C50" s="104">
        <v>55214519</v>
      </c>
      <c r="D50" s="104">
        <v>53856971</v>
      </c>
      <c r="E50" s="104">
        <v>20004501</v>
      </c>
      <c r="F50" s="104">
        <v>2319211</v>
      </c>
      <c r="G50" s="104">
        <v>29355948</v>
      </c>
      <c r="H50" s="104">
        <v>29323361</v>
      </c>
      <c r="I50" s="104">
        <v>15</v>
      </c>
      <c r="J50" s="104">
        <v>0</v>
      </c>
      <c r="K50" s="104">
        <v>4496507</v>
      </c>
      <c r="L50" s="104">
        <v>453428</v>
      </c>
      <c r="M50" s="104">
        <v>205389</v>
      </c>
      <c r="N50" s="104">
        <v>698731</v>
      </c>
      <c r="O50" s="120">
        <f>C50+'Р2'!C35+'P4'!C65+'P5'!C65</f>
        <v>114201445</v>
      </c>
      <c r="P50" s="120">
        <f>C50+'Р2'!C35+'P4'!C65+'P5'!C65</f>
        <v>114201445</v>
      </c>
    </row>
    <row r="51" spans="1:14" ht="12.75">
      <c r="A51" s="109" t="s">
        <v>41</v>
      </c>
      <c r="B51" s="105" t="s">
        <v>169</v>
      </c>
      <c r="C51" s="104">
        <v>1039211619</v>
      </c>
      <c r="D51" s="104">
        <v>915128943</v>
      </c>
      <c r="E51" s="104">
        <v>255151692</v>
      </c>
      <c r="F51" s="104">
        <v>36702643</v>
      </c>
      <c r="G51" s="104">
        <v>570959296</v>
      </c>
      <c r="H51" s="104">
        <v>568877237</v>
      </c>
      <c r="I51" s="104">
        <v>3649587</v>
      </c>
      <c r="J51" s="104">
        <v>3635591</v>
      </c>
      <c r="K51" s="104">
        <v>85368368</v>
      </c>
      <c r="L51" s="104">
        <v>81636963</v>
      </c>
      <c r="M51" s="104">
        <v>21092785</v>
      </c>
      <c r="N51" s="104">
        <v>21352928</v>
      </c>
    </row>
    <row r="53" ht="12.75">
      <c r="C53" s="120"/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98" t="s">
        <v>30</v>
      </c>
      <c r="P1" s="199"/>
    </row>
    <row r="2" spans="1:16" s="20" customFormat="1" ht="34.5" customHeight="1">
      <c r="A2" s="202" t="s">
        <v>115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3" t="s">
        <v>0</v>
      </c>
      <c r="P3" s="203"/>
    </row>
    <row r="4" spans="1:16" ht="14.25" customHeight="1">
      <c r="A4" s="189"/>
      <c r="B4" s="189" t="s">
        <v>8</v>
      </c>
      <c r="C4" s="189" t="s">
        <v>15</v>
      </c>
      <c r="D4" s="189"/>
      <c r="E4" s="189"/>
      <c r="F4" s="189" t="s">
        <v>16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12" customHeight="1">
      <c r="A5" s="189"/>
      <c r="B5" s="189"/>
      <c r="C5" s="189"/>
      <c r="D5" s="189"/>
      <c r="E5" s="189"/>
      <c r="F5" s="189" t="s">
        <v>2</v>
      </c>
      <c r="G5" s="189"/>
      <c r="H5" s="189"/>
      <c r="I5" s="189"/>
      <c r="J5" s="189"/>
      <c r="K5" s="189"/>
      <c r="L5" s="189"/>
      <c r="M5" s="189"/>
      <c r="N5" s="189" t="s">
        <v>23</v>
      </c>
      <c r="O5" s="189" t="s">
        <v>9</v>
      </c>
      <c r="P5" s="189" t="s">
        <v>10</v>
      </c>
    </row>
    <row r="6" spans="1:16" ht="12.75">
      <c r="A6" s="189"/>
      <c r="B6" s="189"/>
      <c r="C6" s="189"/>
      <c r="D6" s="189"/>
      <c r="E6" s="189"/>
      <c r="F6" s="189" t="s">
        <v>17</v>
      </c>
      <c r="G6" s="189" t="s">
        <v>3</v>
      </c>
      <c r="H6" s="189"/>
      <c r="I6" s="189"/>
      <c r="J6" s="189"/>
      <c r="K6" s="189"/>
      <c r="L6" s="189"/>
      <c r="M6" s="189"/>
      <c r="N6" s="189"/>
      <c r="O6" s="189"/>
      <c r="P6" s="189"/>
    </row>
    <row r="7" spans="1:16" ht="34.5" customHeight="1">
      <c r="A7" s="189"/>
      <c r="B7" s="189"/>
      <c r="C7" s="189" t="s">
        <v>20</v>
      </c>
      <c r="D7" s="189" t="s">
        <v>7</v>
      </c>
      <c r="E7" s="189"/>
      <c r="F7" s="189"/>
      <c r="G7" s="189" t="s">
        <v>4</v>
      </c>
      <c r="H7" s="189"/>
      <c r="I7" s="189" t="s">
        <v>24</v>
      </c>
      <c r="J7" s="197" t="s">
        <v>51</v>
      </c>
      <c r="K7" s="189" t="s">
        <v>18</v>
      </c>
      <c r="L7" s="189" t="s">
        <v>52</v>
      </c>
      <c r="M7" s="189" t="s">
        <v>11</v>
      </c>
      <c r="N7" s="189"/>
      <c r="O7" s="189"/>
      <c r="P7" s="189"/>
    </row>
    <row r="8" spans="1:16" ht="68.25" customHeight="1">
      <c r="A8" s="189"/>
      <c r="B8" s="189"/>
      <c r="C8" s="189"/>
      <c r="D8" s="7" t="s">
        <v>19</v>
      </c>
      <c r="E8" s="7" t="s">
        <v>22</v>
      </c>
      <c r="F8" s="189"/>
      <c r="G8" s="7" t="s">
        <v>20</v>
      </c>
      <c r="H8" s="7" t="s">
        <v>21</v>
      </c>
      <c r="I8" s="189"/>
      <c r="J8" s="197"/>
      <c r="K8" s="189"/>
      <c r="L8" s="189"/>
      <c r="M8" s="189"/>
      <c r="N8" s="189"/>
      <c r="O8" s="189"/>
      <c r="P8" s="189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353</v>
      </c>
      <c r="B10" s="105" t="s">
        <v>456</v>
      </c>
      <c r="C10" s="104">
        <v>87261077</v>
      </c>
      <c r="D10" s="104">
        <v>69547871</v>
      </c>
      <c r="E10" s="104">
        <v>17713206</v>
      </c>
      <c r="F10" s="104">
        <v>75326689</v>
      </c>
      <c r="G10" s="104">
        <v>22921138</v>
      </c>
      <c r="H10" s="104">
        <v>3467633</v>
      </c>
      <c r="I10" s="104">
        <v>43029194</v>
      </c>
      <c r="J10" s="104">
        <v>42905500</v>
      </c>
      <c r="K10" s="104">
        <v>32580</v>
      </c>
      <c r="L10" s="104">
        <v>31579</v>
      </c>
      <c r="M10" s="104">
        <v>9343777</v>
      </c>
      <c r="N10" s="104">
        <v>7280497</v>
      </c>
      <c r="O10" s="104">
        <v>1681781</v>
      </c>
      <c r="P10" s="104">
        <v>2972110</v>
      </c>
      <c r="R10" s="120"/>
    </row>
    <row r="11" spans="1:18" ht="17.25" customHeight="1">
      <c r="A11" s="110" t="s">
        <v>75</v>
      </c>
      <c r="B11" s="105" t="s">
        <v>457</v>
      </c>
      <c r="C11" s="104">
        <v>29764888</v>
      </c>
      <c r="D11" s="104">
        <v>22094267</v>
      </c>
      <c r="E11" s="104">
        <v>7670621</v>
      </c>
      <c r="F11" s="104">
        <v>29105312</v>
      </c>
      <c r="G11" s="104">
        <v>9267643</v>
      </c>
      <c r="H11" s="104">
        <v>1440499</v>
      </c>
      <c r="I11" s="104">
        <v>16129862</v>
      </c>
      <c r="J11" s="104">
        <v>16090000</v>
      </c>
      <c r="K11" s="104">
        <v>3144</v>
      </c>
      <c r="L11" s="104">
        <v>3009</v>
      </c>
      <c r="M11" s="104">
        <v>3704663</v>
      </c>
      <c r="N11" s="104">
        <v>251443</v>
      </c>
      <c r="O11" s="104">
        <v>220943</v>
      </c>
      <c r="P11" s="104">
        <v>187190</v>
      </c>
      <c r="R11" s="120"/>
    </row>
    <row r="12" spans="1:18" ht="36" customHeight="1">
      <c r="A12" s="111" t="s">
        <v>35</v>
      </c>
      <c r="B12" s="105" t="s">
        <v>458</v>
      </c>
      <c r="C12" s="104">
        <v>117705</v>
      </c>
      <c r="D12" s="104">
        <v>106451</v>
      </c>
      <c r="E12" s="104">
        <v>11254</v>
      </c>
      <c r="F12" s="104">
        <v>110360</v>
      </c>
      <c r="G12" s="104">
        <v>47605</v>
      </c>
      <c r="H12" s="104">
        <v>1472</v>
      </c>
      <c r="I12" s="104">
        <v>55539</v>
      </c>
      <c r="J12" s="104">
        <v>55539</v>
      </c>
      <c r="K12" s="104">
        <v>0</v>
      </c>
      <c r="L12" s="104">
        <v>0</v>
      </c>
      <c r="M12" s="104">
        <v>7216</v>
      </c>
      <c r="N12" s="104">
        <v>2990</v>
      </c>
      <c r="O12" s="104">
        <v>4347</v>
      </c>
      <c r="P12" s="104">
        <v>8</v>
      </c>
      <c r="R12" s="120"/>
    </row>
    <row r="13" spans="1:18" ht="32.25" customHeight="1">
      <c r="A13" s="111" t="s">
        <v>422</v>
      </c>
      <c r="B13" s="105" t="s">
        <v>459</v>
      </c>
      <c r="C13" s="104">
        <v>313950</v>
      </c>
      <c r="D13" s="104">
        <v>225127</v>
      </c>
      <c r="E13" s="104">
        <v>88823</v>
      </c>
      <c r="F13" s="104">
        <v>313950</v>
      </c>
      <c r="G13" s="104">
        <v>304034</v>
      </c>
      <c r="H13" s="104">
        <v>83571</v>
      </c>
      <c r="I13" s="104">
        <v>0</v>
      </c>
      <c r="J13" s="104">
        <v>0</v>
      </c>
      <c r="K13" s="104">
        <v>0</v>
      </c>
      <c r="L13" s="104">
        <v>0</v>
      </c>
      <c r="M13" s="104">
        <v>9916</v>
      </c>
      <c r="N13" s="104">
        <v>0</v>
      </c>
      <c r="O13" s="104">
        <v>0</v>
      </c>
      <c r="P13" s="104">
        <v>0</v>
      </c>
      <c r="R13" s="120"/>
    </row>
    <row r="14" spans="1:16" ht="21.75" customHeight="1">
      <c r="A14" s="112" t="s">
        <v>135</v>
      </c>
      <c r="B14" s="105" t="s">
        <v>460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137</v>
      </c>
      <c r="B15" s="105" t="s">
        <v>461</v>
      </c>
      <c r="C15" s="104">
        <v>313950</v>
      </c>
      <c r="D15" s="104">
        <v>225127</v>
      </c>
      <c r="E15" s="104">
        <v>88823</v>
      </c>
      <c r="F15" s="104">
        <v>313950</v>
      </c>
      <c r="G15" s="104">
        <v>304034</v>
      </c>
      <c r="H15" s="104">
        <v>83571</v>
      </c>
      <c r="I15" s="104">
        <v>0</v>
      </c>
      <c r="J15" s="104">
        <v>0</v>
      </c>
      <c r="K15" s="104">
        <v>0</v>
      </c>
      <c r="L15" s="104">
        <v>0</v>
      </c>
      <c r="M15" s="104">
        <v>9916</v>
      </c>
      <c r="N15" s="104">
        <v>0</v>
      </c>
      <c r="O15" s="104">
        <v>0</v>
      </c>
      <c r="P15" s="104">
        <v>0</v>
      </c>
    </row>
    <row r="16" spans="1:16" s="22" customFormat="1" ht="38.25">
      <c r="A16" s="111" t="s">
        <v>54</v>
      </c>
      <c r="B16" s="105" t="s">
        <v>462</v>
      </c>
      <c r="C16" s="104">
        <v>21495101</v>
      </c>
      <c r="D16" s="104">
        <v>16327654</v>
      </c>
      <c r="E16" s="104">
        <v>5167447</v>
      </c>
      <c r="F16" s="104">
        <v>21288839</v>
      </c>
      <c r="G16" s="104">
        <v>6357554</v>
      </c>
      <c r="H16" s="104">
        <v>1061645</v>
      </c>
      <c r="I16" s="104">
        <v>11761049</v>
      </c>
      <c r="J16" s="104">
        <v>11730314</v>
      </c>
      <c r="K16" s="104">
        <v>810</v>
      </c>
      <c r="L16" s="104">
        <v>712</v>
      </c>
      <c r="M16" s="104">
        <v>3169426</v>
      </c>
      <c r="N16" s="104">
        <v>130874</v>
      </c>
      <c r="O16" s="104">
        <v>49227</v>
      </c>
      <c r="P16" s="104">
        <v>26161</v>
      </c>
    </row>
    <row r="17" spans="1:16" s="22" customFormat="1" ht="26.25" customHeight="1">
      <c r="A17" s="112" t="s">
        <v>69</v>
      </c>
      <c r="B17" s="105" t="s">
        <v>463</v>
      </c>
      <c r="C17" s="104">
        <v>5709021</v>
      </c>
      <c r="D17" s="104">
        <v>4868175</v>
      </c>
      <c r="E17" s="104">
        <v>840846</v>
      </c>
      <c r="F17" s="104">
        <v>5671987</v>
      </c>
      <c r="G17" s="104">
        <v>959886</v>
      </c>
      <c r="H17" s="104">
        <v>133568</v>
      </c>
      <c r="I17" s="104">
        <v>4474986</v>
      </c>
      <c r="J17" s="104">
        <v>4463180</v>
      </c>
      <c r="K17" s="104">
        <v>646</v>
      </c>
      <c r="L17" s="104">
        <v>646</v>
      </c>
      <c r="M17" s="104">
        <v>236469</v>
      </c>
      <c r="N17" s="104">
        <v>20457</v>
      </c>
      <c r="O17" s="104">
        <v>6085</v>
      </c>
      <c r="P17" s="104">
        <v>10492</v>
      </c>
    </row>
    <row r="18" spans="1:16" s="22" customFormat="1" ht="26.25" customHeight="1">
      <c r="A18" s="112" t="s">
        <v>70</v>
      </c>
      <c r="B18" s="105" t="s">
        <v>464</v>
      </c>
      <c r="C18" s="104">
        <v>73154</v>
      </c>
      <c r="D18" s="104">
        <v>42673</v>
      </c>
      <c r="E18" s="104">
        <v>30481</v>
      </c>
      <c r="F18" s="104">
        <v>72134</v>
      </c>
      <c r="G18" s="104">
        <v>46891</v>
      </c>
      <c r="H18" s="104">
        <v>4444</v>
      </c>
      <c r="I18" s="104">
        <v>22960</v>
      </c>
      <c r="J18" s="104">
        <v>22960</v>
      </c>
      <c r="K18" s="104">
        <v>0</v>
      </c>
      <c r="L18" s="104">
        <v>0</v>
      </c>
      <c r="M18" s="104">
        <v>2283</v>
      </c>
      <c r="N18" s="104">
        <v>6</v>
      </c>
      <c r="O18" s="104">
        <v>0</v>
      </c>
      <c r="P18" s="104">
        <v>1014</v>
      </c>
    </row>
    <row r="19" spans="1:16" ht="26.25" customHeight="1">
      <c r="A19" s="112" t="s">
        <v>71</v>
      </c>
      <c r="B19" s="105" t="s">
        <v>465</v>
      </c>
      <c r="C19" s="104">
        <v>44413</v>
      </c>
      <c r="D19" s="104">
        <v>36253</v>
      </c>
      <c r="E19" s="104">
        <v>8160</v>
      </c>
      <c r="F19" s="104">
        <v>38907</v>
      </c>
      <c r="G19" s="104">
        <v>2805</v>
      </c>
      <c r="H19" s="104">
        <v>272</v>
      </c>
      <c r="I19" s="104">
        <v>26078</v>
      </c>
      <c r="J19" s="104">
        <v>26076</v>
      </c>
      <c r="K19" s="104">
        <v>0</v>
      </c>
      <c r="L19" s="104">
        <v>0</v>
      </c>
      <c r="M19" s="104">
        <v>10024</v>
      </c>
      <c r="N19" s="104">
        <v>1637</v>
      </c>
      <c r="O19" s="104">
        <v>3855</v>
      </c>
      <c r="P19" s="104">
        <v>14</v>
      </c>
    </row>
    <row r="20" spans="1:16" ht="26.25" customHeight="1">
      <c r="A20" s="112" t="s">
        <v>72</v>
      </c>
      <c r="B20" s="105" t="s">
        <v>466</v>
      </c>
      <c r="C20" s="104">
        <v>15625373</v>
      </c>
      <c r="D20" s="104">
        <v>11354747</v>
      </c>
      <c r="E20" s="104">
        <v>4270626</v>
      </c>
      <c r="F20" s="104">
        <v>15463052</v>
      </c>
      <c r="G20" s="104">
        <v>5335116</v>
      </c>
      <c r="H20" s="104">
        <v>921908</v>
      </c>
      <c r="I20" s="104">
        <v>7207624</v>
      </c>
      <c r="J20" s="104">
        <v>7188697</v>
      </c>
      <c r="K20" s="104">
        <v>164</v>
      </c>
      <c r="L20" s="104">
        <v>66</v>
      </c>
      <c r="M20" s="104">
        <v>2920148</v>
      </c>
      <c r="N20" s="104">
        <v>108410</v>
      </c>
      <c r="O20" s="104">
        <v>39286</v>
      </c>
      <c r="P20" s="104">
        <v>14625</v>
      </c>
    </row>
    <row r="21" spans="1:16" ht="26.25" customHeight="1">
      <c r="A21" s="113" t="s">
        <v>111</v>
      </c>
      <c r="B21" s="105" t="s">
        <v>467</v>
      </c>
      <c r="C21" s="104">
        <v>3861823</v>
      </c>
      <c r="D21" s="104">
        <v>3096517</v>
      </c>
      <c r="E21" s="104">
        <v>765306</v>
      </c>
      <c r="F21" s="104">
        <v>3835858</v>
      </c>
      <c r="G21" s="104">
        <v>1565003</v>
      </c>
      <c r="H21" s="104">
        <v>293426</v>
      </c>
      <c r="I21" s="104">
        <v>2204418</v>
      </c>
      <c r="J21" s="104">
        <v>2185935</v>
      </c>
      <c r="K21" s="104">
        <v>0</v>
      </c>
      <c r="L21" s="104">
        <v>0</v>
      </c>
      <c r="M21" s="104">
        <v>66437</v>
      </c>
      <c r="N21" s="104">
        <v>18196</v>
      </c>
      <c r="O21" s="104">
        <v>3308</v>
      </c>
      <c r="P21" s="104">
        <v>4461</v>
      </c>
    </row>
    <row r="22" spans="1:16" ht="26.25" customHeight="1">
      <c r="A22" s="112" t="s">
        <v>77</v>
      </c>
      <c r="B22" s="105" t="s">
        <v>468</v>
      </c>
      <c r="C22" s="104">
        <v>43140</v>
      </c>
      <c r="D22" s="104">
        <v>25806</v>
      </c>
      <c r="E22" s="104">
        <v>17334</v>
      </c>
      <c r="F22" s="104">
        <v>42759</v>
      </c>
      <c r="G22" s="104">
        <v>12856</v>
      </c>
      <c r="H22" s="104">
        <v>1453</v>
      </c>
      <c r="I22" s="104">
        <v>29401</v>
      </c>
      <c r="J22" s="104">
        <v>29401</v>
      </c>
      <c r="K22" s="104">
        <v>0</v>
      </c>
      <c r="L22" s="104">
        <v>0</v>
      </c>
      <c r="M22" s="104">
        <v>502</v>
      </c>
      <c r="N22" s="104">
        <v>364</v>
      </c>
      <c r="O22" s="104">
        <v>1</v>
      </c>
      <c r="P22" s="104">
        <v>16</v>
      </c>
    </row>
    <row r="23" spans="1:16" ht="51">
      <c r="A23" s="111" t="s">
        <v>48</v>
      </c>
      <c r="B23" s="105" t="s">
        <v>469</v>
      </c>
      <c r="C23" s="104">
        <v>6563618</v>
      </c>
      <c r="D23" s="104">
        <v>4538967</v>
      </c>
      <c r="E23" s="104">
        <v>2024651</v>
      </c>
      <c r="F23" s="104">
        <v>6247747</v>
      </c>
      <c r="G23" s="104">
        <v>2010894</v>
      </c>
      <c r="H23" s="104">
        <v>231853</v>
      </c>
      <c r="I23" s="104">
        <v>3744707</v>
      </c>
      <c r="J23" s="104">
        <v>3735580</v>
      </c>
      <c r="K23" s="104">
        <v>2334</v>
      </c>
      <c r="L23" s="104">
        <v>2297</v>
      </c>
      <c r="M23" s="104">
        <v>489812</v>
      </c>
      <c r="N23" s="104">
        <v>117632</v>
      </c>
      <c r="O23" s="104">
        <v>40307</v>
      </c>
      <c r="P23" s="104">
        <v>157932</v>
      </c>
    </row>
    <row r="24" spans="1:16" ht="24" customHeight="1">
      <c r="A24" s="112" t="s">
        <v>149</v>
      </c>
      <c r="B24" s="105" t="s">
        <v>470</v>
      </c>
      <c r="C24" s="104">
        <v>6456295</v>
      </c>
      <c r="D24" s="104">
        <v>4443100</v>
      </c>
      <c r="E24" s="104">
        <v>2013195</v>
      </c>
      <c r="F24" s="104">
        <v>6140747</v>
      </c>
      <c r="G24" s="104">
        <v>2010894</v>
      </c>
      <c r="H24" s="104">
        <v>231853</v>
      </c>
      <c r="I24" s="104">
        <v>3742107</v>
      </c>
      <c r="J24" s="104">
        <v>3732980</v>
      </c>
      <c r="K24" s="104">
        <v>2334</v>
      </c>
      <c r="L24" s="104">
        <v>2297</v>
      </c>
      <c r="M24" s="104">
        <v>385412</v>
      </c>
      <c r="N24" s="104">
        <v>117628</v>
      </c>
      <c r="O24" s="104">
        <v>40307</v>
      </c>
      <c r="P24" s="104">
        <v>157613</v>
      </c>
    </row>
    <row r="25" spans="1:16" ht="24" customHeight="1">
      <c r="A25" s="113" t="s">
        <v>111</v>
      </c>
      <c r="B25" s="105" t="s">
        <v>471</v>
      </c>
      <c r="C25" s="104">
        <v>1204377</v>
      </c>
      <c r="D25" s="104">
        <v>774421</v>
      </c>
      <c r="E25" s="104">
        <v>429956</v>
      </c>
      <c r="F25" s="104">
        <v>1140230</v>
      </c>
      <c r="G25" s="104">
        <v>310211</v>
      </c>
      <c r="H25" s="104">
        <v>43705</v>
      </c>
      <c r="I25" s="104">
        <v>744083</v>
      </c>
      <c r="J25" s="104">
        <v>743220</v>
      </c>
      <c r="K25" s="104">
        <v>10</v>
      </c>
      <c r="L25" s="104">
        <v>8</v>
      </c>
      <c r="M25" s="104">
        <v>85926</v>
      </c>
      <c r="N25" s="104">
        <v>13012</v>
      </c>
      <c r="O25" s="104">
        <v>908</v>
      </c>
      <c r="P25" s="104">
        <v>50227</v>
      </c>
    </row>
    <row r="26" spans="1:16" ht="24" customHeight="1">
      <c r="A26" s="112" t="s">
        <v>152</v>
      </c>
      <c r="B26" s="105" t="s">
        <v>472</v>
      </c>
      <c r="C26" s="104">
        <v>107323</v>
      </c>
      <c r="D26" s="104">
        <v>95867</v>
      </c>
      <c r="E26" s="104">
        <v>11456</v>
      </c>
      <c r="F26" s="104">
        <v>107000</v>
      </c>
      <c r="G26" s="104">
        <v>0</v>
      </c>
      <c r="H26" s="104">
        <v>0</v>
      </c>
      <c r="I26" s="104">
        <v>2600</v>
      </c>
      <c r="J26" s="104">
        <v>2600</v>
      </c>
      <c r="K26" s="104">
        <v>0</v>
      </c>
      <c r="L26" s="104">
        <v>0</v>
      </c>
      <c r="M26" s="104">
        <v>104400</v>
      </c>
      <c r="N26" s="104">
        <v>4</v>
      </c>
      <c r="O26" s="104">
        <v>0</v>
      </c>
      <c r="P26" s="104">
        <v>319</v>
      </c>
    </row>
    <row r="27" spans="1:16" ht="25.5">
      <c r="A27" s="111" t="s">
        <v>154</v>
      </c>
      <c r="B27" s="105" t="s">
        <v>473</v>
      </c>
      <c r="C27" s="104">
        <v>1317654</v>
      </c>
      <c r="D27" s="104">
        <v>921874</v>
      </c>
      <c r="E27" s="104">
        <v>395780</v>
      </c>
      <c r="F27" s="104">
        <v>1187175</v>
      </c>
      <c r="G27" s="104">
        <v>560412</v>
      </c>
      <c r="H27" s="104">
        <v>63411</v>
      </c>
      <c r="I27" s="104">
        <v>597968</v>
      </c>
      <c r="J27" s="104">
        <v>597968</v>
      </c>
      <c r="K27" s="104">
        <v>0</v>
      </c>
      <c r="L27" s="104">
        <v>0</v>
      </c>
      <c r="M27" s="104">
        <v>28795</v>
      </c>
      <c r="N27" s="104">
        <v>311</v>
      </c>
      <c r="O27" s="104">
        <v>127063</v>
      </c>
      <c r="P27" s="104">
        <v>3105</v>
      </c>
    </row>
    <row r="28" spans="1:16" ht="39.75" customHeight="1">
      <c r="A28" s="112" t="s">
        <v>42</v>
      </c>
      <c r="B28" s="105" t="s">
        <v>474</v>
      </c>
      <c r="C28" s="104">
        <v>1317633</v>
      </c>
      <c r="D28" s="104">
        <v>921874</v>
      </c>
      <c r="E28" s="104">
        <v>395759</v>
      </c>
      <c r="F28" s="104">
        <v>1187154</v>
      </c>
      <c r="G28" s="104">
        <v>560412</v>
      </c>
      <c r="H28" s="104">
        <v>63411</v>
      </c>
      <c r="I28" s="104">
        <v>597947</v>
      </c>
      <c r="J28" s="104">
        <v>597947</v>
      </c>
      <c r="K28" s="104">
        <v>0</v>
      </c>
      <c r="L28" s="104">
        <v>0</v>
      </c>
      <c r="M28" s="104">
        <v>28795</v>
      </c>
      <c r="N28" s="104">
        <v>311</v>
      </c>
      <c r="O28" s="104">
        <v>127063</v>
      </c>
      <c r="P28" s="104">
        <v>3105</v>
      </c>
    </row>
    <row r="29" spans="1:16" ht="42" customHeight="1">
      <c r="A29" s="112" t="s">
        <v>157</v>
      </c>
      <c r="B29" s="105" t="s">
        <v>475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81</v>
      </c>
      <c r="B30" s="105" t="s">
        <v>476</v>
      </c>
      <c r="C30" s="104">
        <v>551073</v>
      </c>
      <c r="D30" s="104">
        <v>454737</v>
      </c>
      <c r="E30" s="104">
        <v>96336</v>
      </c>
      <c r="F30" s="104">
        <v>449622</v>
      </c>
      <c r="G30" s="104">
        <v>191788</v>
      </c>
      <c r="H30" s="104">
        <v>38894</v>
      </c>
      <c r="I30" s="104">
        <v>203880</v>
      </c>
      <c r="J30" s="104">
        <v>203828</v>
      </c>
      <c r="K30" s="104">
        <v>146</v>
      </c>
      <c r="L30" s="104">
        <v>145</v>
      </c>
      <c r="M30" s="104">
        <v>53808</v>
      </c>
      <c r="N30" s="104">
        <v>73021</v>
      </c>
      <c r="O30" s="104">
        <v>12981</v>
      </c>
      <c r="P30" s="104">
        <v>15449</v>
      </c>
    </row>
    <row r="31" spans="1:16" ht="42" customHeight="1">
      <c r="A31" s="111" t="s">
        <v>164</v>
      </c>
      <c r="B31" s="105" t="s">
        <v>477</v>
      </c>
      <c r="C31" s="104">
        <v>2748</v>
      </c>
      <c r="D31" s="104">
        <v>2718</v>
      </c>
      <c r="E31" s="104">
        <v>30</v>
      </c>
      <c r="F31" s="104">
        <v>1703</v>
      </c>
      <c r="G31" s="104">
        <v>412</v>
      </c>
      <c r="H31" s="104">
        <v>149</v>
      </c>
      <c r="I31" s="104">
        <v>1001</v>
      </c>
      <c r="J31" s="104">
        <v>1001</v>
      </c>
      <c r="K31" s="104">
        <v>0</v>
      </c>
      <c r="L31" s="104">
        <v>0</v>
      </c>
      <c r="M31" s="104">
        <v>290</v>
      </c>
      <c r="N31" s="104">
        <v>563</v>
      </c>
      <c r="O31" s="104">
        <v>335</v>
      </c>
      <c r="P31" s="104">
        <v>147</v>
      </c>
    </row>
    <row r="32" spans="1:16" ht="42" customHeight="1">
      <c r="A32" s="111" t="s">
        <v>79</v>
      </c>
      <c r="B32" s="105" t="s">
        <v>478</v>
      </c>
      <c r="C32" s="104">
        <v>93152</v>
      </c>
      <c r="D32" s="104">
        <v>87865</v>
      </c>
      <c r="E32" s="104">
        <v>5287</v>
      </c>
      <c r="F32" s="104">
        <v>10888</v>
      </c>
      <c r="G32" s="104">
        <v>0</v>
      </c>
      <c r="H32" s="104">
        <v>0</v>
      </c>
      <c r="I32" s="104">
        <v>1976</v>
      </c>
      <c r="J32" s="104">
        <v>1976</v>
      </c>
      <c r="K32" s="104">
        <v>0</v>
      </c>
      <c r="L32" s="104">
        <v>0</v>
      </c>
      <c r="M32" s="104">
        <v>8912</v>
      </c>
      <c r="N32" s="104">
        <v>62917</v>
      </c>
      <c r="O32" s="104">
        <v>6499</v>
      </c>
      <c r="P32" s="104">
        <v>12848</v>
      </c>
    </row>
    <row r="33" spans="1:16" ht="42.75" customHeight="1">
      <c r="A33" s="111" t="s">
        <v>78</v>
      </c>
      <c r="B33" s="105" t="s">
        <v>479</v>
      </c>
      <c r="C33" s="104">
        <v>128705</v>
      </c>
      <c r="D33" s="104">
        <v>104667</v>
      </c>
      <c r="E33" s="104">
        <v>24038</v>
      </c>
      <c r="F33" s="104">
        <v>125571</v>
      </c>
      <c r="G33" s="104">
        <v>59956</v>
      </c>
      <c r="H33" s="104">
        <v>12316</v>
      </c>
      <c r="I33" s="104">
        <v>51810</v>
      </c>
      <c r="J33" s="104">
        <v>51810</v>
      </c>
      <c r="K33" s="104">
        <v>145</v>
      </c>
      <c r="L33" s="104">
        <v>145</v>
      </c>
      <c r="M33" s="104">
        <v>13660</v>
      </c>
      <c r="N33" s="104">
        <v>2405</v>
      </c>
      <c r="O33" s="104">
        <v>14</v>
      </c>
      <c r="P33" s="104">
        <v>715</v>
      </c>
    </row>
    <row r="34" spans="1:16" ht="41.25" customHeight="1">
      <c r="A34" s="111" t="s">
        <v>85</v>
      </c>
      <c r="B34" s="105" t="s">
        <v>480</v>
      </c>
      <c r="C34" s="104">
        <v>326468</v>
      </c>
      <c r="D34" s="104">
        <v>259487</v>
      </c>
      <c r="E34" s="104">
        <v>66981</v>
      </c>
      <c r="F34" s="104">
        <v>311460</v>
      </c>
      <c r="G34" s="104">
        <v>131420</v>
      </c>
      <c r="H34" s="104">
        <v>26429</v>
      </c>
      <c r="I34" s="104">
        <v>149093</v>
      </c>
      <c r="J34" s="104">
        <v>149041</v>
      </c>
      <c r="K34" s="104">
        <v>1</v>
      </c>
      <c r="L34" s="104">
        <v>0</v>
      </c>
      <c r="M34" s="104">
        <v>30946</v>
      </c>
      <c r="N34" s="104">
        <v>7136</v>
      </c>
      <c r="O34" s="104">
        <v>6133</v>
      </c>
      <c r="P34" s="104">
        <v>1739</v>
      </c>
    </row>
    <row r="35" spans="1:16" ht="38.25">
      <c r="A35" s="110" t="s">
        <v>454</v>
      </c>
      <c r="B35" s="105" t="s">
        <v>481</v>
      </c>
      <c r="C35" s="104">
        <v>57656923</v>
      </c>
      <c r="D35" s="104">
        <v>46183880</v>
      </c>
      <c r="E35" s="104">
        <v>11473043</v>
      </c>
      <c r="F35" s="104">
        <v>51810940</v>
      </c>
      <c r="G35" s="104">
        <v>15352245</v>
      </c>
      <c r="H35" s="104">
        <v>2180365</v>
      </c>
      <c r="I35" s="104">
        <v>30422396</v>
      </c>
      <c r="J35" s="104">
        <v>30327260</v>
      </c>
      <c r="K35" s="104">
        <v>31637</v>
      </c>
      <c r="L35" s="104">
        <v>30760</v>
      </c>
      <c r="M35" s="104">
        <v>6004662</v>
      </c>
      <c r="N35" s="104">
        <v>2254084</v>
      </c>
      <c r="O35" s="104">
        <v>664235</v>
      </c>
      <c r="P35" s="104">
        <v>2927664</v>
      </c>
    </row>
    <row r="36" spans="1:16" ht="12.75">
      <c r="A36" s="109" t="s">
        <v>41</v>
      </c>
      <c r="B36" s="105" t="s">
        <v>482</v>
      </c>
      <c r="C36" s="104">
        <v>240349585</v>
      </c>
      <c r="D36" s="104">
        <v>186740125</v>
      </c>
      <c r="E36" s="104">
        <v>53609460</v>
      </c>
      <c r="F36" s="104">
        <v>220304055</v>
      </c>
      <c r="G36" s="104">
        <v>68313209</v>
      </c>
      <c r="H36" s="104">
        <v>10385848</v>
      </c>
      <c r="I36" s="104">
        <v>125200700</v>
      </c>
      <c r="J36" s="104">
        <v>124842834</v>
      </c>
      <c r="K36" s="104">
        <v>73951</v>
      </c>
      <c r="L36" s="104">
        <v>71664</v>
      </c>
      <c r="M36" s="104">
        <v>26716195</v>
      </c>
      <c r="N36" s="104">
        <v>10463898</v>
      </c>
      <c r="O36" s="104">
        <v>3034678</v>
      </c>
      <c r="P36" s="104">
        <v>6546954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view="pageBreakPreview" zoomScaleSheetLayoutView="100" zoomScalePageLayoutView="0" workbookViewId="0" topLeftCell="A97">
      <selection activeCell="C5" sqref="C5:I10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103</v>
      </c>
      <c r="B5" s="80" t="s">
        <v>171</v>
      </c>
      <c r="C5" s="104">
        <v>756</v>
      </c>
      <c r="D5" s="104">
        <v>10014054</v>
      </c>
      <c r="E5" s="104">
        <v>6677168</v>
      </c>
      <c r="F5" s="104">
        <v>2556011</v>
      </c>
      <c r="G5" s="104">
        <v>780589</v>
      </c>
      <c r="H5" s="104">
        <v>8</v>
      </c>
      <c r="I5" s="104">
        <v>278</v>
      </c>
      <c r="J5" s="106">
        <f>SUM(D5:D12)+'P4'!C74+'P5'!C73</f>
        <v>38820666</v>
      </c>
      <c r="K5" s="106">
        <f>D5+D6+D7+D8+D9</f>
        <v>10687142</v>
      </c>
      <c r="L5" s="52"/>
      <c r="M5" s="52"/>
      <c r="N5" s="52"/>
    </row>
    <row r="6" spans="1:14" s="43" customFormat="1" ht="51">
      <c r="A6" s="81" t="s">
        <v>104</v>
      </c>
      <c r="B6" s="80" t="s">
        <v>172</v>
      </c>
      <c r="C6" s="104">
        <v>55</v>
      </c>
      <c r="D6" s="104">
        <v>188138</v>
      </c>
      <c r="E6" s="104">
        <v>110922</v>
      </c>
      <c r="F6" s="104">
        <v>72893</v>
      </c>
      <c r="G6" s="104">
        <v>4319</v>
      </c>
      <c r="H6" s="104">
        <v>0</v>
      </c>
      <c r="I6" s="104">
        <v>4</v>
      </c>
      <c r="J6" s="52"/>
      <c r="K6" s="52"/>
      <c r="L6" s="52"/>
      <c r="M6" s="52"/>
      <c r="N6" s="52"/>
    </row>
    <row r="7" spans="1:14" s="43" customFormat="1" ht="38.25">
      <c r="A7" s="81" t="s">
        <v>105</v>
      </c>
      <c r="B7" s="80" t="s">
        <v>173</v>
      </c>
      <c r="C7" s="104">
        <v>258</v>
      </c>
      <c r="D7" s="104">
        <v>4868</v>
      </c>
      <c r="E7" s="104">
        <v>2751</v>
      </c>
      <c r="F7" s="104">
        <v>1776</v>
      </c>
      <c r="G7" s="104">
        <v>322</v>
      </c>
      <c r="H7" s="104">
        <v>0</v>
      </c>
      <c r="I7" s="104">
        <v>19</v>
      </c>
      <c r="J7" s="52"/>
      <c r="K7" s="52"/>
      <c r="L7" s="52"/>
      <c r="M7" s="52"/>
      <c r="N7" s="52"/>
    </row>
    <row r="8" spans="1:14" s="43" customFormat="1" ht="127.5">
      <c r="A8" s="81" t="s">
        <v>106</v>
      </c>
      <c r="B8" s="80" t="s">
        <v>174</v>
      </c>
      <c r="C8" s="104">
        <v>238</v>
      </c>
      <c r="D8" s="104">
        <v>466003</v>
      </c>
      <c r="E8" s="104">
        <v>227005</v>
      </c>
      <c r="F8" s="104">
        <v>198848</v>
      </c>
      <c r="G8" s="104">
        <v>39975</v>
      </c>
      <c r="H8" s="104">
        <v>0</v>
      </c>
      <c r="I8" s="104">
        <v>175</v>
      </c>
      <c r="J8" s="52"/>
      <c r="K8" s="52"/>
      <c r="L8" s="52"/>
      <c r="M8" s="52"/>
      <c r="N8" s="52"/>
    </row>
    <row r="9" spans="1:14" s="43" customFormat="1" ht="25.5">
      <c r="A9" s="81" t="s">
        <v>107</v>
      </c>
      <c r="B9" s="80" t="s">
        <v>175</v>
      </c>
      <c r="C9" s="104">
        <v>21</v>
      </c>
      <c r="D9" s="104">
        <v>14079</v>
      </c>
      <c r="E9" s="104">
        <v>13700</v>
      </c>
      <c r="F9" s="104">
        <v>375</v>
      </c>
      <c r="G9" s="104">
        <v>4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108</v>
      </c>
      <c r="B10" s="80" t="s">
        <v>176</v>
      </c>
      <c r="C10" s="104">
        <v>125553</v>
      </c>
      <c r="D10" s="104">
        <v>27132740</v>
      </c>
      <c r="E10" s="104">
        <v>16501876</v>
      </c>
      <c r="F10" s="104">
        <v>8382506</v>
      </c>
      <c r="G10" s="104">
        <v>2227806</v>
      </c>
      <c r="H10" s="105" t="s">
        <v>170</v>
      </c>
      <c r="I10" s="104">
        <v>20552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116</v>
      </c>
      <c r="B11" s="80" t="s">
        <v>177</v>
      </c>
      <c r="C11" s="104">
        <v>12</v>
      </c>
      <c r="D11" s="104">
        <v>57</v>
      </c>
      <c r="E11" s="104">
        <v>36</v>
      </c>
      <c r="F11" s="104">
        <v>21</v>
      </c>
      <c r="G11" s="104">
        <v>0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178</v>
      </c>
      <c r="B12" s="80" t="s">
        <v>179</v>
      </c>
      <c r="C12" s="104">
        <v>380</v>
      </c>
      <c r="D12" s="104">
        <v>260314</v>
      </c>
      <c r="E12" s="104">
        <v>31850</v>
      </c>
      <c r="F12" s="104">
        <v>22823</v>
      </c>
      <c r="G12" s="104">
        <v>205637</v>
      </c>
      <c r="H12" s="104">
        <v>0</v>
      </c>
      <c r="I12" s="104">
        <v>4</v>
      </c>
      <c r="J12" s="48"/>
      <c r="K12" s="107"/>
      <c r="L12" s="69"/>
      <c r="M12" s="48"/>
    </row>
    <row r="13" spans="1:13" s="43" customFormat="1" ht="36.75" customHeight="1">
      <c r="A13" s="81" t="s">
        <v>180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94</v>
      </c>
      <c r="B14" s="80" t="s">
        <v>181</v>
      </c>
      <c r="C14" s="105" t="s">
        <v>170</v>
      </c>
      <c r="D14" s="104">
        <v>9681</v>
      </c>
      <c r="E14" s="105" t="s">
        <v>170</v>
      </c>
      <c r="F14" s="105" t="s">
        <v>170</v>
      </c>
      <c r="G14" s="105" t="s">
        <v>170</v>
      </c>
      <c r="H14" s="105" t="s">
        <v>170</v>
      </c>
      <c r="I14" s="105" t="s">
        <v>170</v>
      </c>
      <c r="J14" s="48"/>
      <c r="K14" s="48"/>
      <c r="L14" s="69"/>
      <c r="M14" s="48"/>
    </row>
    <row r="15" spans="1:13" s="43" customFormat="1" ht="21" customHeight="1">
      <c r="A15" s="82" t="s">
        <v>182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183</v>
      </c>
      <c r="B16" s="80" t="s">
        <v>184</v>
      </c>
      <c r="C16" s="105" t="s">
        <v>170</v>
      </c>
      <c r="D16" s="104">
        <v>4028</v>
      </c>
      <c r="E16" s="105" t="s">
        <v>170</v>
      </c>
      <c r="F16" s="105" t="s">
        <v>170</v>
      </c>
      <c r="G16" s="105" t="s">
        <v>170</v>
      </c>
      <c r="H16" s="105" t="s">
        <v>170</v>
      </c>
      <c r="I16" s="105" t="s">
        <v>170</v>
      </c>
      <c r="J16" s="48"/>
      <c r="K16" s="48"/>
      <c r="L16" s="69"/>
      <c r="M16" s="48"/>
    </row>
    <row r="17" spans="1:13" s="43" customFormat="1" ht="35.25" customHeight="1">
      <c r="A17" s="84" t="s">
        <v>185</v>
      </c>
      <c r="B17" s="80" t="s">
        <v>186</v>
      </c>
      <c r="C17" s="105" t="s">
        <v>170</v>
      </c>
      <c r="D17" s="104">
        <v>829</v>
      </c>
      <c r="E17" s="105" t="s">
        <v>170</v>
      </c>
      <c r="F17" s="105" t="s">
        <v>170</v>
      </c>
      <c r="G17" s="105" t="s">
        <v>170</v>
      </c>
      <c r="H17" s="105" t="s">
        <v>170</v>
      </c>
      <c r="I17" s="105" t="s">
        <v>170</v>
      </c>
      <c r="J17" s="48"/>
      <c r="K17" s="48"/>
      <c r="L17" s="69"/>
      <c r="M17" s="48"/>
    </row>
    <row r="18" spans="1:13" s="43" customFormat="1" ht="40.5" customHeight="1">
      <c r="A18" s="83" t="s">
        <v>187</v>
      </c>
      <c r="B18" s="80" t="s">
        <v>188</v>
      </c>
      <c r="C18" s="105" t="s">
        <v>170</v>
      </c>
      <c r="D18" s="104">
        <v>0</v>
      </c>
      <c r="E18" s="105" t="s">
        <v>170</v>
      </c>
      <c r="F18" s="105" t="s">
        <v>170</v>
      </c>
      <c r="G18" s="105" t="s">
        <v>170</v>
      </c>
      <c r="H18" s="105" t="s">
        <v>170</v>
      </c>
      <c r="I18" s="105" t="s">
        <v>170</v>
      </c>
      <c r="J18" s="48"/>
      <c r="K18" s="48"/>
      <c r="L18" s="69"/>
      <c r="M18" s="48"/>
    </row>
    <row r="19" spans="1:13" s="43" customFormat="1" ht="36" customHeight="1">
      <c r="A19" s="84" t="s">
        <v>185</v>
      </c>
      <c r="B19" s="80" t="s">
        <v>189</v>
      </c>
      <c r="C19" s="105" t="s">
        <v>170</v>
      </c>
      <c r="D19" s="104">
        <v>0</v>
      </c>
      <c r="E19" s="105" t="s">
        <v>170</v>
      </c>
      <c r="F19" s="105" t="s">
        <v>170</v>
      </c>
      <c r="G19" s="105" t="s">
        <v>170</v>
      </c>
      <c r="H19" s="105" t="s">
        <v>170</v>
      </c>
      <c r="I19" s="105" t="s">
        <v>170</v>
      </c>
      <c r="J19" s="48"/>
      <c r="K19" s="48"/>
      <c r="L19" s="69"/>
      <c r="M19" s="48"/>
    </row>
    <row r="20" spans="1:13" s="43" customFormat="1" ht="30" customHeight="1">
      <c r="A20" s="82" t="s">
        <v>190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191</v>
      </c>
      <c r="B21" s="80" t="s">
        <v>192</v>
      </c>
      <c r="C21" s="105" t="s">
        <v>170</v>
      </c>
      <c r="D21" s="104">
        <v>266</v>
      </c>
      <c r="E21" s="105" t="s">
        <v>170</v>
      </c>
      <c r="F21" s="105" t="s">
        <v>170</v>
      </c>
      <c r="G21" s="105" t="s">
        <v>170</v>
      </c>
      <c r="H21" s="105" t="s">
        <v>170</v>
      </c>
      <c r="I21" s="105" t="s">
        <v>170</v>
      </c>
      <c r="J21" s="52"/>
      <c r="K21" s="52"/>
      <c r="L21" s="52"/>
      <c r="M21" s="52"/>
    </row>
    <row r="22" spans="1:13" s="71" customFormat="1" ht="54" customHeight="1">
      <c r="A22" s="84" t="s">
        <v>185</v>
      </c>
      <c r="B22" s="80" t="s">
        <v>193</v>
      </c>
      <c r="C22" s="105" t="s">
        <v>170</v>
      </c>
      <c r="D22" s="104">
        <v>204</v>
      </c>
      <c r="E22" s="105" t="s">
        <v>170</v>
      </c>
      <c r="F22" s="105" t="s">
        <v>170</v>
      </c>
      <c r="G22" s="105" t="s">
        <v>170</v>
      </c>
      <c r="H22" s="105" t="s">
        <v>170</v>
      </c>
      <c r="I22" s="105" t="s">
        <v>170</v>
      </c>
      <c r="J22" s="70"/>
      <c r="K22" s="70"/>
      <c r="L22" s="70"/>
      <c r="M22" s="70"/>
    </row>
    <row r="23" spans="1:13" s="71" customFormat="1" ht="43.5" customHeight="1">
      <c r="A23" s="83" t="s">
        <v>194</v>
      </c>
      <c r="B23" s="80" t="s">
        <v>195</v>
      </c>
      <c r="C23" s="105" t="s">
        <v>170</v>
      </c>
      <c r="D23" s="104">
        <v>105014</v>
      </c>
      <c r="E23" s="105" t="s">
        <v>170</v>
      </c>
      <c r="F23" s="105" t="s">
        <v>170</v>
      </c>
      <c r="G23" s="105" t="s">
        <v>170</v>
      </c>
      <c r="H23" s="105" t="s">
        <v>170</v>
      </c>
      <c r="I23" s="105" t="s">
        <v>170</v>
      </c>
      <c r="J23" s="70"/>
      <c r="K23" s="70"/>
      <c r="L23" s="70"/>
      <c r="M23" s="70"/>
    </row>
    <row r="24" spans="1:13" s="73" customFormat="1" ht="25.5">
      <c r="A24" s="84" t="s">
        <v>185</v>
      </c>
      <c r="B24" s="80" t="s">
        <v>196</v>
      </c>
      <c r="C24" s="105" t="s">
        <v>170</v>
      </c>
      <c r="D24" s="104">
        <v>133</v>
      </c>
      <c r="E24" s="105" t="s">
        <v>170</v>
      </c>
      <c r="F24" s="105" t="s">
        <v>170</v>
      </c>
      <c r="G24" s="105" t="s">
        <v>170</v>
      </c>
      <c r="H24" s="105" t="s">
        <v>170</v>
      </c>
      <c r="I24" s="105" t="s">
        <v>170</v>
      </c>
      <c r="J24" s="72"/>
      <c r="K24" s="72"/>
      <c r="L24" s="72"/>
      <c r="M24" s="72"/>
    </row>
    <row r="25" spans="1:13" s="40" customFormat="1" ht="21" customHeight="1">
      <c r="A25" s="82" t="s">
        <v>197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198</v>
      </c>
      <c r="B26" s="80" t="s">
        <v>199</v>
      </c>
      <c r="C26" s="105" t="s">
        <v>170</v>
      </c>
      <c r="D26" s="104">
        <v>13235346</v>
      </c>
      <c r="E26" s="105" t="s">
        <v>170</v>
      </c>
      <c r="F26" s="105" t="s">
        <v>170</v>
      </c>
      <c r="G26" s="105" t="s">
        <v>170</v>
      </c>
      <c r="H26" s="105" t="s">
        <v>170</v>
      </c>
      <c r="I26" s="105" t="s">
        <v>170</v>
      </c>
      <c r="J26" s="121"/>
      <c r="K26" s="121"/>
      <c r="L26" s="121"/>
      <c r="M26" s="72"/>
    </row>
    <row r="27" spans="1:13" s="40" customFormat="1" ht="37.5" customHeight="1">
      <c r="A27" s="84" t="s">
        <v>185</v>
      </c>
      <c r="B27" s="80" t="s">
        <v>200</v>
      </c>
      <c r="C27" s="105" t="s">
        <v>170</v>
      </c>
      <c r="D27" s="104">
        <v>2085729</v>
      </c>
      <c r="E27" s="105" t="s">
        <v>170</v>
      </c>
      <c r="F27" s="105" t="s">
        <v>170</v>
      </c>
      <c r="G27" s="105" t="s">
        <v>170</v>
      </c>
      <c r="H27" s="105" t="s">
        <v>170</v>
      </c>
      <c r="I27" s="105" t="s">
        <v>170</v>
      </c>
      <c r="J27" s="56"/>
      <c r="K27" s="56"/>
      <c r="L27" s="56"/>
      <c r="M27" s="56"/>
    </row>
    <row r="28" spans="1:13" s="73" customFormat="1" ht="12.75">
      <c r="A28" s="83" t="s">
        <v>201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202</v>
      </c>
      <c r="B29" s="80" t="s">
        <v>203</v>
      </c>
      <c r="C29" s="105" t="s">
        <v>170</v>
      </c>
      <c r="D29" s="104">
        <v>1285077</v>
      </c>
      <c r="E29" s="105" t="s">
        <v>170</v>
      </c>
      <c r="F29" s="105" t="s">
        <v>170</v>
      </c>
      <c r="G29" s="105" t="s">
        <v>170</v>
      </c>
      <c r="H29" s="105" t="s">
        <v>170</v>
      </c>
      <c r="I29" s="105" t="s">
        <v>170</v>
      </c>
      <c r="J29" s="72"/>
      <c r="K29" s="72"/>
      <c r="L29" s="72"/>
      <c r="M29" s="72"/>
    </row>
    <row r="30" spans="1:13" s="40" customFormat="1" ht="40.5" customHeight="1">
      <c r="A30" s="85" t="s">
        <v>185</v>
      </c>
      <c r="B30" s="80" t="s">
        <v>204</v>
      </c>
      <c r="C30" s="105" t="s">
        <v>170</v>
      </c>
      <c r="D30" s="104">
        <v>200572</v>
      </c>
      <c r="E30" s="105" t="s">
        <v>170</v>
      </c>
      <c r="F30" s="105" t="s">
        <v>170</v>
      </c>
      <c r="G30" s="105" t="s">
        <v>170</v>
      </c>
      <c r="H30" s="105" t="s">
        <v>170</v>
      </c>
      <c r="I30" s="105" t="s">
        <v>170</v>
      </c>
      <c r="J30" s="56"/>
      <c r="K30" s="56"/>
      <c r="L30" s="56"/>
      <c r="M30" s="56"/>
    </row>
    <row r="31" spans="1:13" s="73" customFormat="1" ht="12.75">
      <c r="A31" s="82" t="s">
        <v>205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206</v>
      </c>
      <c r="B32" s="80" t="s">
        <v>207</v>
      </c>
      <c r="C32" s="105" t="s">
        <v>170</v>
      </c>
      <c r="D32" s="104">
        <v>2825278</v>
      </c>
      <c r="E32" s="105" t="s">
        <v>170</v>
      </c>
      <c r="F32" s="105" t="s">
        <v>170</v>
      </c>
      <c r="G32" s="105" t="s">
        <v>170</v>
      </c>
      <c r="H32" s="105" t="s">
        <v>170</v>
      </c>
      <c r="I32" s="105" t="s">
        <v>170</v>
      </c>
      <c r="J32" s="56"/>
      <c r="K32" s="56"/>
      <c r="L32" s="56"/>
      <c r="M32" s="56"/>
    </row>
    <row r="33" spans="1:13" s="73" customFormat="1" ht="25.5">
      <c r="A33" s="84" t="s">
        <v>185</v>
      </c>
      <c r="B33" s="80" t="s">
        <v>208</v>
      </c>
      <c r="C33" s="105" t="s">
        <v>170</v>
      </c>
      <c r="D33" s="104">
        <v>0</v>
      </c>
      <c r="E33" s="105" t="s">
        <v>170</v>
      </c>
      <c r="F33" s="105" t="s">
        <v>170</v>
      </c>
      <c r="G33" s="105" t="s">
        <v>170</v>
      </c>
      <c r="H33" s="105" t="s">
        <v>170</v>
      </c>
      <c r="I33" s="105" t="s">
        <v>170</v>
      </c>
      <c r="J33" s="72"/>
      <c r="K33" s="72"/>
      <c r="L33" s="72"/>
      <c r="M33" s="72"/>
    </row>
    <row r="34" spans="1:13" s="73" customFormat="1" ht="12.75">
      <c r="A34" s="82" t="s">
        <v>209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210</v>
      </c>
      <c r="B35" s="80" t="s">
        <v>211</v>
      </c>
      <c r="C35" s="105" t="s">
        <v>170</v>
      </c>
      <c r="D35" s="104">
        <v>6615804</v>
      </c>
      <c r="E35" s="105" t="s">
        <v>170</v>
      </c>
      <c r="F35" s="105" t="s">
        <v>170</v>
      </c>
      <c r="G35" s="105" t="s">
        <v>170</v>
      </c>
      <c r="H35" s="105" t="s">
        <v>170</v>
      </c>
      <c r="I35" s="105" t="s">
        <v>170</v>
      </c>
      <c r="J35" s="56"/>
      <c r="K35" s="56"/>
      <c r="L35" s="56"/>
      <c r="M35" s="56"/>
    </row>
    <row r="36" spans="1:13" s="73" customFormat="1" ht="25.5">
      <c r="A36" s="84" t="s">
        <v>185</v>
      </c>
      <c r="B36" s="80" t="s">
        <v>212</v>
      </c>
      <c r="C36" s="105" t="s">
        <v>170</v>
      </c>
      <c r="D36" s="104">
        <v>1802225</v>
      </c>
      <c r="E36" s="105" t="s">
        <v>170</v>
      </c>
      <c r="F36" s="105" t="s">
        <v>170</v>
      </c>
      <c r="G36" s="105" t="s">
        <v>170</v>
      </c>
      <c r="H36" s="105" t="s">
        <v>170</v>
      </c>
      <c r="I36" s="105" t="s">
        <v>170</v>
      </c>
      <c r="J36" s="72"/>
      <c r="K36" s="72"/>
      <c r="L36" s="72"/>
      <c r="M36" s="72"/>
    </row>
    <row r="37" spans="1:13" s="43" customFormat="1" ht="21" customHeight="1">
      <c r="A37" s="83" t="s">
        <v>213</v>
      </c>
      <c r="B37" s="80" t="s">
        <v>214</v>
      </c>
      <c r="C37" s="105" t="s">
        <v>170</v>
      </c>
      <c r="D37" s="104">
        <v>17554526</v>
      </c>
      <c r="E37" s="105" t="s">
        <v>170</v>
      </c>
      <c r="F37" s="105" t="s">
        <v>170</v>
      </c>
      <c r="G37" s="105" t="s">
        <v>170</v>
      </c>
      <c r="H37" s="105" t="s">
        <v>170</v>
      </c>
      <c r="I37" s="105" t="s">
        <v>170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215</v>
      </c>
      <c r="B39" s="80" t="s">
        <v>216</v>
      </c>
      <c r="C39" s="105" t="s">
        <v>170</v>
      </c>
      <c r="D39" s="104">
        <v>16953551</v>
      </c>
      <c r="E39" s="105" t="s">
        <v>170</v>
      </c>
      <c r="F39" s="105" t="s">
        <v>170</v>
      </c>
      <c r="G39" s="105" t="s">
        <v>170</v>
      </c>
      <c r="H39" s="105" t="s">
        <v>170</v>
      </c>
      <c r="I39" s="105" t="s">
        <v>170</v>
      </c>
      <c r="J39" s="70"/>
      <c r="K39" s="70"/>
      <c r="L39" s="70"/>
      <c r="M39" s="70"/>
    </row>
    <row r="40" spans="1:13" s="40" customFormat="1" ht="25.5">
      <c r="A40" s="85" t="s">
        <v>185</v>
      </c>
      <c r="B40" s="80" t="s">
        <v>217</v>
      </c>
      <c r="C40" s="105" t="s">
        <v>170</v>
      </c>
      <c r="D40" s="104">
        <v>0</v>
      </c>
      <c r="E40" s="105" t="s">
        <v>170</v>
      </c>
      <c r="F40" s="105" t="s">
        <v>170</v>
      </c>
      <c r="G40" s="105" t="s">
        <v>170</v>
      </c>
      <c r="H40" s="105" t="s">
        <v>170</v>
      </c>
      <c r="I40" s="105" t="s">
        <v>170</v>
      </c>
      <c r="J40" s="53"/>
      <c r="K40" s="53"/>
      <c r="L40" s="74"/>
      <c r="M40" s="53"/>
    </row>
    <row r="41" spans="1:13" s="40" customFormat="1" ht="21" customHeight="1">
      <c r="A41" s="84" t="s">
        <v>218</v>
      </c>
      <c r="B41" s="80" t="s">
        <v>219</v>
      </c>
      <c r="C41" s="105" t="s">
        <v>170</v>
      </c>
      <c r="D41" s="104">
        <v>600975</v>
      </c>
      <c r="E41" s="105" t="s">
        <v>170</v>
      </c>
      <c r="F41" s="105" t="s">
        <v>170</v>
      </c>
      <c r="G41" s="105" t="s">
        <v>170</v>
      </c>
      <c r="H41" s="105" t="s">
        <v>170</v>
      </c>
      <c r="I41" s="105" t="s">
        <v>170</v>
      </c>
      <c r="J41" s="53"/>
      <c r="K41" s="53"/>
      <c r="L41" s="74"/>
      <c r="M41" s="53"/>
    </row>
    <row r="42" spans="1:13" s="40" customFormat="1" ht="25.5">
      <c r="A42" s="85" t="s">
        <v>185</v>
      </c>
      <c r="B42" s="80" t="s">
        <v>220</v>
      </c>
      <c r="C42" s="105" t="s">
        <v>170</v>
      </c>
      <c r="D42" s="104">
        <v>251646</v>
      </c>
      <c r="E42" s="105" t="s">
        <v>170</v>
      </c>
      <c r="F42" s="105" t="s">
        <v>170</v>
      </c>
      <c r="G42" s="105" t="s">
        <v>170</v>
      </c>
      <c r="H42" s="105" t="s">
        <v>170</v>
      </c>
      <c r="I42" s="105" t="s">
        <v>170</v>
      </c>
      <c r="J42" s="53"/>
      <c r="K42" s="53"/>
      <c r="L42" s="74"/>
      <c r="M42" s="53"/>
    </row>
    <row r="43" spans="1:13" s="40" customFormat="1" ht="21" customHeight="1">
      <c r="A43" s="82" t="s">
        <v>205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221</v>
      </c>
      <c r="B44" s="80" t="s">
        <v>222</v>
      </c>
      <c r="C44" s="105" t="s">
        <v>170</v>
      </c>
      <c r="D44" s="104">
        <v>1849584</v>
      </c>
      <c r="E44" s="105" t="s">
        <v>170</v>
      </c>
      <c r="F44" s="105" t="s">
        <v>170</v>
      </c>
      <c r="G44" s="105" t="s">
        <v>170</v>
      </c>
      <c r="H44" s="105" t="s">
        <v>170</v>
      </c>
      <c r="I44" s="105" t="s">
        <v>170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215</v>
      </c>
      <c r="B46" s="80" t="s">
        <v>223</v>
      </c>
      <c r="C46" s="105" t="s">
        <v>170</v>
      </c>
      <c r="D46" s="104">
        <v>353547</v>
      </c>
      <c r="E46" s="105" t="s">
        <v>170</v>
      </c>
      <c r="F46" s="105" t="s">
        <v>170</v>
      </c>
      <c r="G46" s="105" t="s">
        <v>170</v>
      </c>
      <c r="H46" s="105" t="s">
        <v>170</v>
      </c>
      <c r="I46" s="105" t="s">
        <v>170</v>
      </c>
      <c r="J46" s="53"/>
      <c r="K46" s="53"/>
      <c r="L46" s="74"/>
      <c r="M46" s="53"/>
    </row>
    <row r="47" spans="1:13" s="40" customFormat="1" ht="30.75" customHeight="1">
      <c r="A47" s="85" t="s">
        <v>185</v>
      </c>
      <c r="B47" s="80" t="s">
        <v>224</v>
      </c>
      <c r="C47" s="105" t="s">
        <v>170</v>
      </c>
      <c r="D47" s="104">
        <v>49</v>
      </c>
      <c r="E47" s="105" t="s">
        <v>170</v>
      </c>
      <c r="F47" s="105" t="s">
        <v>170</v>
      </c>
      <c r="G47" s="105" t="s">
        <v>170</v>
      </c>
      <c r="H47" s="105" t="s">
        <v>170</v>
      </c>
      <c r="I47" s="105" t="s">
        <v>170</v>
      </c>
      <c r="J47" s="53"/>
      <c r="K47" s="53"/>
      <c r="L47" s="74"/>
      <c r="M47" s="53"/>
    </row>
    <row r="48" spans="1:13" s="71" customFormat="1" ht="27.75" customHeight="1">
      <c r="A48" s="84" t="s">
        <v>218</v>
      </c>
      <c r="B48" s="80" t="s">
        <v>225</v>
      </c>
      <c r="C48" s="105" t="s">
        <v>170</v>
      </c>
      <c r="D48" s="104">
        <v>1496037</v>
      </c>
      <c r="E48" s="105" t="s">
        <v>170</v>
      </c>
      <c r="F48" s="105" t="s">
        <v>170</v>
      </c>
      <c r="G48" s="105" t="s">
        <v>170</v>
      </c>
      <c r="H48" s="105" t="s">
        <v>170</v>
      </c>
      <c r="I48" s="105" t="s">
        <v>170</v>
      </c>
      <c r="J48" s="70"/>
      <c r="K48" s="70"/>
      <c r="L48" s="70"/>
      <c r="M48" s="70"/>
    </row>
    <row r="49" spans="1:13" s="71" customFormat="1" ht="27.75" customHeight="1">
      <c r="A49" s="85" t="s">
        <v>185</v>
      </c>
      <c r="B49" s="80" t="s">
        <v>226</v>
      </c>
      <c r="C49" s="105" t="s">
        <v>170</v>
      </c>
      <c r="D49" s="104">
        <v>834594</v>
      </c>
      <c r="E49" s="105" t="s">
        <v>170</v>
      </c>
      <c r="F49" s="105" t="s">
        <v>170</v>
      </c>
      <c r="G49" s="105" t="s">
        <v>170</v>
      </c>
      <c r="H49" s="105" t="s">
        <v>170</v>
      </c>
      <c r="I49" s="105" t="s">
        <v>170</v>
      </c>
      <c r="J49" s="70"/>
      <c r="K49" s="70"/>
      <c r="L49" s="70"/>
      <c r="M49" s="70"/>
    </row>
    <row r="50" spans="1:13" s="43" customFormat="1" ht="12.75">
      <c r="A50" s="82" t="s">
        <v>190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227</v>
      </c>
      <c r="B51" s="80" t="s">
        <v>228</v>
      </c>
      <c r="C51" s="105" t="s">
        <v>170</v>
      </c>
      <c r="D51" s="104">
        <v>955758</v>
      </c>
      <c r="E51" s="105" t="s">
        <v>170</v>
      </c>
      <c r="F51" s="105" t="s">
        <v>170</v>
      </c>
      <c r="G51" s="105" t="s">
        <v>170</v>
      </c>
      <c r="H51" s="105" t="s">
        <v>170</v>
      </c>
      <c r="I51" s="105" t="s">
        <v>170</v>
      </c>
      <c r="J51" s="52"/>
      <c r="K51" s="52"/>
      <c r="L51" s="52"/>
      <c r="M51" s="52"/>
    </row>
    <row r="52" spans="1:13" s="71" customFormat="1" ht="25.5">
      <c r="A52" s="84" t="s">
        <v>185</v>
      </c>
      <c r="B52" s="80" t="s">
        <v>229</v>
      </c>
      <c r="C52" s="105" t="s">
        <v>170</v>
      </c>
      <c r="D52" s="104">
        <v>63837</v>
      </c>
      <c r="E52" s="105" t="s">
        <v>170</v>
      </c>
      <c r="F52" s="105" t="s">
        <v>170</v>
      </c>
      <c r="G52" s="105" t="s">
        <v>170</v>
      </c>
      <c r="H52" s="105" t="s">
        <v>170</v>
      </c>
      <c r="I52" s="105" t="s">
        <v>170</v>
      </c>
      <c r="J52" s="70"/>
      <c r="K52" s="70"/>
      <c r="L52" s="70"/>
      <c r="M52" s="70"/>
    </row>
    <row r="53" spans="1:13" s="71" customFormat="1" ht="18" customHeight="1">
      <c r="A53" s="82" t="s">
        <v>230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231</v>
      </c>
      <c r="B54" s="80" t="s">
        <v>232</v>
      </c>
      <c r="C54" s="105" t="s">
        <v>170</v>
      </c>
      <c r="D54" s="104">
        <v>983</v>
      </c>
      <c r="E54" s="105" t="s">
        <v>170</v>
      </c>
      <c r="F54" s="105" t="s">
        <v>170</v>
      </c>
      <c r="G54" s="105" t="s">
        <v>170</v>
      </c>
      <c r="H54" s="105" t="s">
        <v>170</v>
      </c>
      <c r="I54" s="105" t="s">
        <v>170</v>
      </c>
      <c r="J54" s="72"/>
      <c r="K54" s="72"/>
      <c r="L54" s="72"/>
      <c r="M54" s="72"/>
    </row>
    <row r="55" spans="1:13" s="40" customFormat="1" ht="31.5" customHeight="1">
      <c r="A55" s="84" t="s">
        <v>185</v>
      </c>
      <c r="B55" s="80" t="s">
        <v>233</v>
      </c>
      <c r="C55" s="105" t="s">
        <v>170</v>
      </c>
      <c r="D55" s="104">
        <v>163</v>
      </c>
      <c r="E55" s="105" t="s">
        <v>170</v>
      </c>
      <c r="F55" s="105" t="s">
        <v>170</v>
      </c>
      <c r="G55" s="105" t="s">
        <v>170</v>
      </c>
      <c r="H55" s="105" t="s">
        <v>170</v>
      </c>
      <c r="I55" s="105" t="s">
        <v>170</v>
      </c>
      <c r="J55" s="56"/>
      <c r="K55" s="56"/>
      <c r="L55" s="56"/>
      <c r="M55" s="56"/>
    </row>
    <row r="56" spans="1:13" s="73" customFormat="1" ht="63.75">
      <c r="A56" s="83" t="s">
        <v>234</v>
      </c>
      <c r="B56" s="80" t="s">
        <v>235</v>
      </c>
      <c r="C56" s="105" t="s">
        <v>170</v>
      </c>
      <c r="D56" s="104">
        <v>7</v>
      </c>
      <c r="E56" s="105" t="s">
        <v>170</v>
      </c>
      <c r="F56" s="105" t="s">
        <v>170</v>
      </c>
      <c r="G56" s="105" t="s">
        <v>170</v>
      </c>
      <c r="H56" s="105" t="s">
        <v>170</v>
      </c>
      <c r="I56" s="105" t="s">
        <v>170</v>
      </c>
      <c r="J56" s="72"/>
      <c r="K56" s="72"/>
      <c r="L56" s="72"/>
      <c r="M56" s="72"/>
    </row>
    <row r="57" spans="1:13" s="40" customFormat="1" ht="28.5" customHeight="1">
      <c r="A57" s="84" t="s">
        <v>185</v>
      </c>
      <c r="B57" s="80" t="s">
        <v>236</v>
      </c>
      <c r="C57" s="105" t="s">
        <v>170</v>
      </c>
      <c r="D57" s="104">
        <v>0</v>
      </c>
      <c r="E57" s="105" t="s">
        <v>170</v>
      </c>
      <c r="F57" s="105" t="s">
        <v>170</v>
      </c>
      <c r="G57" s="105" t="s">
        <v>170</v>
      </c>
      <c r="H57" s="105" t="s">
        <v>170</v>
      </c>
      <c r="I57" s="105" t="s">
        <v>170</v>
      </c>
      <c r="J57" s="56"/>
      <c r="K57" s="56"/>
      <c r="L57" s="56"/>
      <c r="M57" s="56"/>
    </row>
    <row r="58" spans="1:13" s="73" customFormat="1" ht="12.75">
      <c r="A58" s="82" t="s">
        <v>237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238</v>
      </c>
      <c r="B59" s="80" t="s">
        <v>239</v>
      </c>
      <c r="C59" s="105" t="s">
        <v>170</v>
      </c>
      <c r="D59" s="104">
        <v>351</v>
      </c>
      <c r="E59" s="105" t="s">
        <v>170</v>
      </c>
      <c r="F59" s="105" t="s">
        <v>170</v>
      </c>
      <c r="G59" s="105" t="s">
        <v>170</v>
      </c>
      <c r="H59" s="105" t="s">
        <v>170</v>
      </c>
      <c r="I59" s="105" t="s">
        <v>170</v>
      </c>
      <c r="J59" s="72"/>
      <c r="K59" s="72"/>
      <c r="L59" s="72"/>
      <c r="M59" s="72"/>
    </row>
    <row r="60" spans="1:13" s="40" customFormat="1" ht="42.75" customHeight="1">
      <c r="A60" s="84" t="s">
        <v>185</v>
      </c>
      <c r="B60" s="80" t="s">
        <v>240</v>
      </c>
      <c r="C60" s="105" t="s">
        <v>170</v>
      </c>
      <c r="D60" s="104">
        <v>101</v>
      </c>
      <c r="E60" s="105" t="s">
        <v>170</v>
      </c>
      <c r="F60" s="105" t="s">
        <v>170</v>
      </c>
      <c r="G60" s="105" t="s">
        <v>170</v>
      </c>
      <c r="H60" s="105" t="s">
        <v>170</v>
      </c>
      <c r="I60" s="105" t="s">
        <v>170</v>
      </c>
      <c r="J60" s="56"/>
      <c r="K60" s="56"/>
      <c r="L60" s="56"/>
      <c r="M60" s="56"/>
    </row>
    <row r="61" spans="1:15" s="73" customFormat="1" ht="51">
      <c r="A61" s="83" t="s">
        <v>241</v>
      </c>
      <c r="B61" s="80" t="s">
        <v>242</v>
      </c>
      <c r="C61" s="105" t="s">
        <v>170</v>
      </c>
      <c r="D61" s="104">
        <v>3074</v>
      </c>
      <c r="E61" s="105" t="s">
        <v>170</v>
      </c>
      <c r="F61" s="105" t="s">
        <v>170</v>
      </c>
      <c r="G61" s="105" t="s">
        <v>170</v>
      </c>
      <c r="H61" s="105" t="s">
        <v>170</v>
      </c>
      <c r="I61" s="105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185</v>
      </c>
      <c r="B62" s="80" t="s">
        <v>243</v>
      </c>
      <c r="C62" s="105" t="s">
        <v>170</v>
      </c>
      <c r="D62" s="104">
        <v>152</v>
      </c>
      <c r="E62" s="105" t="s">
        <v>170</v>
      </c>
      <c r="F62" s="105" t="s">
        <v>170</v>
      </c>
      <c r="G62" s="105" t="s">
        <v>170</v>
      </c>
      <c r="H62" s="105" t="s">
        <v>170</v>
      </c>
      <c r="I62" s="105" t="s">
        <v>170</v>
      </c>
      <c r="J62" s="56"/>
      <c r="K62" s="56"/>
      <c r="L62" s="56"/>
      <c r="M62" s="56"/>
    </row>
    <row r="63" spans="1:15" s="73" customFormat="1" ht="25.5">
      <c r="A63" s="83" t="s">
        <v>244</v>
      </c>
      <c r="B63" s="80" t="s">
        <v>245</v>
      </c>
      <c r="C63" s="105" t="s">
        <v>170</v>
      </c>
      <c r="D63" s="104">
        <v>26492</v>
      </c>
      <c r="E63" s="105" t="s">
        <v>170</v>
      </c>
      <c r="F63" s="105" t="s">
        <v>170</v>
      </c>
      <c r="G63" s="105" t="s">
        <v>170</v>
      </c>
      <c r="H63" s="105" t="s">
        <v>170</v>
      </c>
      <c r="I63" s="105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185</v>
      </c>
      <c r="B64" s="80" t="s">
        <v>246</v>
      </c>
      <c r="C64" s="105" t="s">
        <v>170</v>
      </c>
      <c r="D64" s="104">
        <v>2491</v>
      </c>
      <c r="E64" s="105" t="s">
        <v>170</v>
      </c>
      <c r="F64" s="105" t="s">
        <v>170</v>
      </c>
      <c r="G64" s="105" t="s">
        <v>170</v>
      </c>
      <c r="H64" s="105" t="s">
        <v>170</v>
      </c>
      <c r="I64" s="105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247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248</v>
      </c>
      <c r="B66" s="80" t="s">
        <v>249</v>
      </c>
      <c r="C66" s="105" t="s">
        <v>170</v>
      </c>
      <c r="D66" s="104">
        <v>6125186</v>
      </c>
      <c r="E66" s="105" t="s">
        <v>170</v>
      </c>
      <c r="F66" s="105" t="s">
        <v>170</v>
      </c>
      <c r="G66" s="105" t="s">
        <v>170</v>
      </c>
      <c r="H66" s="105" t="s">
        <v>170</v>
      </c>
      <c r="I66" s="105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185</v>
      </c>
      <c r="B67" s="80" t="s">
        <v>250</v>
      </c>
      <c r="C67" s="105" t="s">
        <v>170</v>
      </c>
      <c r="D67" s="104">
        <v>1185584</v>
      </c>
      <c r="E67" s="105" t="s">
        <v>170</v>
      </c>
      <c r="F67" s="105" t="s">
        <v>170</v>
      </c>
      <c r="G67" s="105" t="s">
        <v>170</v>
      </c>
      <c r="H67" s="105" t="s">
        <v>170</v>
      </c>
      <c r="I67" s="105" t="s">
        <v>170</v>
      </c>
      <c r="J67" s="56"/>
      <c r="K67" s="56"/>
      <c r="L67" s="56"/>
      <c r="M67" s="56"/>
    </row>
    <row r="68" spans="1:15" s="73" customFormat="1" ht="21.75" customHeight="1">
      <c r="A68" s="83" t="s">
        <v>251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252</v>
      </c>
      <c r="B69" s="80" t="s">
        <v>253</v>
      </c>
      <c r="C69" s="105" t="s">
        <v>170</v>
      </c>
      <c r="D69" s="104">
        <v>958321</v>
      </c>
      <c r="E69" s="105" t="s">
        <v>170</v>
      </c>
      <c r="F69" s="105" t="s">
        <v>170</v>
      </c>
      <c r="G69" s="105" t="s">
        <v>170</v>
      </c>
      <c r="H69" s="105" t="s">
        <v>170</v>
      </c>
      <c r="I69" s="105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185</v>
      </c>
      <c r="B70" s="80" t="s">
        <v>254</v>
      </c>
      <c r="C70" s="105" t="s">
        <v>170</v>
      </c>
      <c r="D70" s="104">
        <v>70643</v>
      </c>
      <c r="E70" s="105" t="s">
        <v>170</v>
      </c>
      <c r="F70" s="105" t="s">
        <v>170</v>
      </c>
      <c r="G70" s="105" t="s">
        <v>170</v>
      </c>
      <c r="H70" s="105" t="s">
        <v>170</v>
      </c>
      <c r="I70" s="105" t="s">
        <v>170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255</v>
      </c>
      <c r="B71" s="80" t="s">
        <v>256</v>
      </c>
      <c r="C71" s="105" t="s">
        <v>170</v>
      </c>
      <c r="D71" s="104">
        <v>747622</v>
      </c>
      <c r="E71" s="105" t="s">
        <v>170</v>
      </c>
      <c r="F71" s="105" t="s">
        <v>170</v>
      </c>
      <c r="G71" s="105" t="s">
        <v>170</v>
      </c>
      <c r="H71" s="105" t="s">
        <v>170</v>
      </c>
      <c r="I71" s="105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185</v>
      </c>
      <c r="B72" s="80" t="s">
        <v>257</v>
      </c>
      <c r="C72" s="105" t="s">
        <v>170</v>
      </c>
      <c r="D72" s="104">
        <v>0</v>
      </c>
      <c r="E72" s="105" t="s">
        <v>170</v>
      </c>
      <c r="F72" s="105" t="s">
        <v>170</v>
      </c>
      <c r="G72" s="105" t="s">
        <v>170</v>
      </c>
      <c r="H72" s="105" t="s">
        <v>170</v>
      </c>
      <c r="I72" s="105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258</v>
      </c>
      <c r="B73" s="80" t="s">
        <v>259</v>
      </c>
      <c r="C73" s="105" t="s">
        <v>170</v>
      </c>
      <c r="D73" s="104">
        <v>1294849</v>
      </c>
      <c r="E73" s="105" t="s">
        <v>170</v>
      </c>
      <c r="F73" s="105" t="s">
        <v>170</v>
      </c>
      <c r="G73" s="105" t="s">
        <v>170</v>
      </c>
      <c r="H73" s="105" t="s">
        <v>170</v>
      </c>
      <c r="I73" s="105" t="s">
        <v>170</v>
      </c>
      <c r="J73" s="54"/>
      <c r="K73" s="54"/>
      <c r="L73" s="54"/>
      <c r="M73" s="54"/>
      <c r="N73" s="55"/>
      <c r="O73" s="55"/>
    </row>
    <row r="74" spans="1:9" ht="25.5">
      <c r="A74" s="83" t="s">
        <v>185</v>
      </c>
      <c r="B74" s="80" t="s">
        <v>260</v>
      </c>
      <c r="C74" s="105" t="s">
        <v>170</v>
      </c>
      <c r="D74" s="104">
        <v>190265</v>
      </c>
      <c r="E74" s="105" t="s">
        <v>170</v>
      </c>
      <c r="F74" s="105" t="s">
        <v>170</v>
      </c>
      <c r="G74" s="105" t="s">
        <v>170</v>
      </c>
      <c r="H74" s="105" t="s">
        <v>170</v>
      </c>
      <c r="I74" s="105" t="s">
        <v>170</v>
      </c>
    </row>
    <row r="75" spans="1:9" ht="12.75">
      <c r="A75" s="82" t="s">
        <v>261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262</v>
      </c>
      <c r="B76" s="80" t="s">
        <v>263</v>
      </c>
      <c r="C76" s="105" t="s">
        <v>170</v>
      </c>
      <c r="D76" s="104">
        <v>5293435</v>
      </c>
      <c r="E76" s="105" t="s">
        <v>170</v>
      </c>
      <c r="F76" s="105" t="s">
        <v>170</v>
      </c>
      <c r="G76" s="105" t="s">
        <v>170</v>
      </c>
      <c r="H76" s="105" t="s">
        <v>170</v>
      </c>
      <c r="I76" s="105" t="s">
        <v>170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215</v>
      </c>
      <c r="B78" s="80" t="s">
        <v>264</v>
      </c>
      <c r="C78" s="105" t="s">
        <v>170</v>
      </c>
      <c r="D78" s="104">
        <v>5131108</v>
      </c>
      <c r="E78" s="105" t="s">
        <v>170</v>
      </c>
      <c r="F78" s="105" t="s">
        <v>170</v>
      </c>
      <c r="G78" s="105" t="s">
        <v>170</v>
      </c>
      <c r="H78" s="105" t="s">
        <v>170</v>
      </c>
      <c r="I78" s="105" t="s">
        <v>170</v>
      </c>
    </row>
    <row r="79" spans="1:9" ht="25.5">
      <c r="A79" s="85" t="s">
        <v>185</v>
      </c>
      <c r="B79" s="80" t="s">
        <v>265</v>
      </c>
      <c r="C79" s="105" t="s">
        <v>170</v>
      </c>
      <c r="D79" s="104">
        <v>0</v>
      </c>
      <c r="E79" s="105" t="s">
        <v>170</v>
      </c>
      <c r="F79" s="105" t="s">
        <v>170</v>
      </c>
      <c r="G79" s="105" t="s">
        <v>170</v>
      </c>
      <c r="H79" s="105" t="s">
        <v>170</v>
      </c>
      <c r="I79" s="105" t="s">
        <v>170</v>
      </c>
    </row>
    <row r="80" spans="1:9" ht="12.75">
      <c r="A80" s="84" t="s">
        <v>218</v>
      </c>
      <c r="B80" s="80" t="s">
        <v>266</v>
      </c>
      <c r="C80" s="105" t="s">
        <v>170</v>
      </c>
      <c r="D80" s="104">
        <v>162327</v>
      </c>
      <c r="E80" s="105" t="s">
        <v>170</v>
      </c>
      <c r="F80" s="105" t="s">
        <v>170</v>
      </c>
      <c r="G80" s="105" t="s">
        <v>170</v>
      </c>
      <c r="H80" s="105" t="s">
        <v>170</v>
      </c>
      <c r="I80" s="105" t="s">
        <v>170</v>
      </c>
    </row>
    <row r="81" spans="1:9" ht="25.5">
      <c r="A81" s="85" t="s">
        <v>185</v>
      </c>
      <c r="B81" s="80" t="s">
        <v>267</v>
      </c>
      <c r="C81" s="105" t="s">
        <v>170</v>
      </c>
      <c r="D81" s="104">
        <v>26557</v>
      </c>
      <c r="E81" s="105" t="s">
        <v>170</v>
      </c>
      <c r="F81" s="105" t="s">
        <v>170</v>
      </c>
      <c r="G81" s="105" t="s">
        <v>170</v>
      </c>
      <c r="H81" s="105" t="s">
        <v>170</v>
      </c>
      <c r="I81" s="105" t="s">
        <v>170</v>
      </c>
    </row>
    <row r="82" spans="1:9" ht="12.75">
      <c r="A82" s="82" t="s">
        <v>268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269</v>
      </c>
      <c r="B83" s="80" t="s">
        <v>270</v>
      </c>
      <c r="C83" s="105" t="s">
        <v>170</v>
      </c>
      <c r="D83" s="104">
        <v>644518</v>
      </c>
      <c r="E83" s="105" t="s">
        <v>170</v>
      </c>
      <c r="F83" s="105" t="s">
        <v>170</v>
      </c>
      <c r="G83" s="105" t="s">
        <v>170</v>
      </c>
      <c r="H83" s="105" t="s">
        <v>170</v>
      </c>
      <c r="I83" s="105" t="s">
        <v>170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215</v>
      </c>
      <c r="B85" s="80" t="s">
        <v>271</v>
      </c>
      <c r="C85" s="105" t="s">
        <v>170</v>
      </c>
      <c r="D85" s="104">
        <v>81771</v>
      </c>
      <c r="E85" s="105" t="s">
        <v>170</v>
      </c>
      <c r="F85" s="105" t="s">
        <v>170</v>
      </c>
      <c r="G85" s="105" t="s">
        <v>170</v>
      </c>
      <c r="H85" s="105" t="s">
        <v>170</v>
      </c>
      <c r="I85" s="105" t="s">
        <v>170</v>
      </c>
    </row>
    <row r="86" spans="1:9" ht="25.5">
      <c r="A86" s="85" t="s">
        <v>185</v>
      </c>
      <c r="B86" s="80" t="s">
        <v>272</v>
      </c>
      <c r="C86" s="105" t="s">
        <v>170</v>
      </c>
      <c r="D86" s="104">
        <v>0</v>
      </c>
      <c r="E86" s="105" t="s">
        <v>170</v>
      </c>
      <c r="F86" s="105" t="s">
        <v>170</v>
      </c>
      <c r="G86" s="105" t="s">
        <v>170</v>
      </c>
      <c r="H86" s="105" t="s">
        <v>170</v>
      </c>
      <c r="I86" s="105" t="s">
        <v>170</v>
      </c>
    </row>
    <row r="87" spans="1:9" ht="12.75">
      <c r="A87" s="84" t="s">
        <v>218</v>
      </c>
      <c r="B87" s="80" t="s">
        <v>273</v>
      </c>
      <c r="C87" s="105" t="s">
        <v>170</v>
      </c>
      <c r="D87" s="104">
        <v>562747</v>
      </c>
      <c r="E87" s="105" t="s">
        <v>170</v>
      </c>
      <c r="F87" s="105" t="s">
        <v>170</v>
      </c>
      <c r="G87" s="105" t="s">
        <v>170</v>
      </c>
      <c r="H87" s="105" t="s">
        <v>170</v>
      </c>
      <c r="I87" s="105" t="s">
        <v>170</v>
      </c>
    </row>
    <row r="88" spans="1:9" ht="25.5">
      <c r="A88" s="85" t="s">
        <v>185</v>
      </c>
      <c r="B88" s="80" t="s">
        <v>274</v>
      </c>
      <c r="C88" s="105" t="s">
        <v>170</v>
      </c>
      <c r="D88" s="104">
        <v>202764</v>
      </c>
      <c r="E88" s="105" t="s">
        <v>170</v>
      </c>
      <c r="F88" s="105" t="s">
        <v>170</v>
      </c>
      <c r="G88" s="105" t="s">
        <v>170</v>
      </c>
      <c r="H88" s="105" t="s">
        <v>170</v>
      </c>
      <c r="I88" s="105" t="s">
        <v>170</v>
      </c>
    </row>
    <row r="89" spans="1:9" ht="12.75">
      <c r="A89" s="81" t="s">
        <v>275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276</v>
      </c>
      <c r="B90" s="80" t="s">
        <v>277</v>
      </c>
      <c r="C90" s="105" t="s">
        <v>170</v>
      </c>
      <c r="D90" s="104">
        <v>178656</v>
      </c>
      <c r="E90" s="105" t="s">
        <v>170</v>
      </c>
      <c r="F90" s="105" t="s">
        <v>170</v>
      </c>
      <c r="G90" s="105" t="s">
        <v>170</v>
      </c>
      <c r="H90" s="105" t="s">
        <v>170</v>
      </c>
      <c r="I90" s="105" t="s">
        <v>170</v>
      </c>
    </row>
    <row r="91" spans="1:9" ht="12.75">
      <c r="A91" s="82" t="s">
        <v>84</v>
      </c>
      <c r="B91" s="80" t="s">
        <v>278</v>
      </c>
      <c r="C91" s="105" t="s">
        <v>170</v>
      </c>
      <c r="D91" s="104">
        <v>32429992</v>
      </c>
      <c r="E91" s="104">
        <v>24357666</v>
      </c>
      <c r="F91" s="104">
        <v>7736172</v>
      </c>
      <c r="G91" s="104">
        <v>336154</v>
      </c>
      <c r="H91" s="105" t="s">
        <v>170</v>
      </c>
      <c r="I91" s="105" t="s">
        <v>170</v>
      </c>
    </row>
    <row r="92" spans="1:9" ht="12.75">
      <c r="A92" s="125" t="s">
        <v>209</v>
      </c>
      <c r="B92" s="126"/>
      <c r="C92" s="127"/>
      <c r="D92" s="127"/>
      <c r="E92" s="127"/>
      <c r="F92" s="127"/>
      <c r="G92" s="127"/>
      <c r="H92" s="127"/>
      <c r="I92" s="127"/>
    </row>
    <row r="93" spans="1:9" ht="12.75">
      <c r="A93" s="128" t="s">
        <v>509</v>
      </c>
      <c r="B93" s="128" t="s">
        <v>510</v>
      </c>
      <c r="C93" s="128" t="s">
        <v>170</v>
      </c>
      <c r="D93" s="128">
        <v>64024</v>
      </c>
      <c r="E93" s="128" t="s">
        <v>170</v>
      </c>
      <c r="F93" s="128" t="s">
        <v>170</v>
      </c>
      <c r="G93" s="128" t="s">
        <v>170</v>
      </c>
      <c r="H93" s="128" t="s">
        <v>170</v>
      </c>
      <c r="I93" s="128" t="s">
        <v>170</v>
      </c>
    </row>
    <row r="94" spans="1:9" ht="12.75">
      <c r="A94" s="128" t="s">
        <v>261</v>
      </c>
      <c r="B94" s="128"/>
      <c r="C94" s="128"/>
      <c r="D94" s="128"/>
      <c r="E94" s="128"/>
      <c r="F94" s="128"/>
      <c r="G94" s="128"/>
      <c r="H94" s="128"/>
      <c r="I94" s="128"/>
    </row>
    <row r="95" spans="1:9" ht="27" customHeight="1">
      <c r="A95" s="129" t="s">
        <v>511</v>
      </c>
      <c r="B95" s="128" t="s">
        <v>512</v>
      </c>
      <c r="C95" s="128" t="s">
        <v>170</v>
      </c>
      <c r="D95" s="128">
        <v>66177</v>
      </c>
      <c r="E95" s="128" t="s">
        <v>170</v>
      </c>
      <c r="F95" s="128" t="s">
        <v>170</v>
      </c>
      <c r="G95" s="128" t="s">
        <v>170</v>
      </c>
      <c r="H95" s="128" t="s">
        <v>170</v>
      </c>
      <c r="I95" s="128" t="s">
        <v>170</v>
      </c>
    </row>
    <row r="96" spans="1:9" ht="22.5" customHeight="1">
      <c r="A96" s="129" t="s">
        <v>209</v>
      </c>
      <c r="B96" s="128"/>
      <c r="C96" s="128"/>
      <c r="D96" s="128"/>
      <c r="E96" s="128"/>
      <c r="F96" s="128"/>
      <c r="G96" s="128"/>
      <c r="H96" s="128"/>
      <c r="I96" s="128"/>
    </row>
    <row r="97" spans="1:9" ht="25.5">
      <c r="A97" s="129" t="s">
        <v>513</v>
      </c>
      <c r="B97" s="128" t="s">
        <v>514</v>
      </c>
      <c r="C97" s="128" t="s">
        <v>170</v>
      </c>
      <c r="D97" s="128">
        <v>286099</v>
      </c>
      <c r="E97" s="128" t="s">
        <v>170</v>
      </c>
      <c r="F97" s="128" t="s">
        <v>170</v>
      </c>
      <c r="G97" s="128" t="s">
        <v>170</v>
      </c>
      <c r="H97" s="128" t="s">
        <v>170</v>
      </c>
      <c r="I97" s="128" t="s">
        <v>170</v>
      </c>
    </row>
    <row r="98" spans="1:9" ht="12.75">
      <c r="A98" s="129" t="s">
        <v>261</v>
      </c>
      <c r="B98" s="128"/>
      <c r="C98" s="128"/>
      <c r="D98" s="128"/>
      <c r="E98" s="128"/>
      <c r="F98" s="128"/>
      <c r="G98" s="128"/>
      <c r="H98" s="128"/>
      <c r="I98" s="128"/>
    </row>
    <row r="99" spans="1:9" ht="25.5">
      <c r="A99" s="129" t="s">
        <v>515</v>
      </c>
      <c r="B99" s="128" t="s">
        <v>516</v>
      </c>
      <c r="C99" s="128" t="s">
        <v>170</v>
      </c>
      <c r="D99" s="128">
        <v>654374</v>
      </c>
      <c r="E99" s="128" t="s">
        <v>170</v>
      </c>
      <c r="F99" s="128" t="s">
        <v>170</v>
      </c>
      <c r="G99" s="128" t="s">
        <v>170</v>
      </c>
      <c r="H99" s="128" t="s">
        <v>170</v>
      </c>
      <c r="I99" s="128" t="s">
        <v>170</v>
      </c>
    </row>
    <row r="100" spans="1:9" ht="12.75">
      <c r="A100" s="129" t="s">
        <v>205</v>
      </c>
      <c r="B100" s="128"/>
      <c r="C100" s="128"/>
      <c r="D100" s="128"/>
      <c r="E100" s="128"/>
      <c r="F100" s="128"/>
      <c r="G100" s="128"/>
      <c r="H100" s="128"/>
      <c r="I100" s="128"/>
    </row>
    <row r="101" spans="1:9" ht="25.5">
      <c r="A101" s="129" t="s">
        <v>517</v>
      </c>
      <c r="B101" s="128" t="s">
        <v>518</v>
      </c>
      <c r="C101" s="128" t="s">
        <v>170</v>
      </c>
      <c r="D101" s="128">
        <v>78966</v>
      </c>
      <c r="E101" s="128" t="s">
        <v>170</v>
      </c>
      <c r="F101" s="128" t="s">
        <v>170</v>
      </c>
      <c r="G101" s="128" t="s">
        <v>170</v>
      </c>
      <c r="H101" s="128" t="s">
        <v>170</v>
      </c>
      <c r="I101" s="128" t="s">
        <v>170</v>
      </c>
    </row>
    <row r="102" spans="1:9" ht="12.75">
      <c r="A102" s="129" t="s">
        <v>268</v>
      </c>
      <c r="B102" s="128"/>
      <c r="C102" s="128"/>
      <c r="D102" s="128"/>
      <c r="E102" s="128"/>
      <c r="F102" s="128"/>
      <c r="G102" s="128"/>
      <c r="H102" s="128"/>
      <c r="I102" s="128"/>
    </row>
    <row r="103" spans="1:9" ht="25.5">
      <c r="A103" s="129" t="s">
        <v>519</v>
      </c>
      <c r="B103" s="128" t="s">
        <v>520</v>
      </c>
      <c r="C103" s="128" t="s">
        <v>170</v>
      </c>
      <c r="D103" s="128">
        <v>214095</v>
      </c>
      <c r="E103" s="128" t="s">
        <v>170</v>
      </c>
      <c r="F103" s="128" t="s">
        <v>170</v>
      </c>
      <c r="G103" s="128" t="s">
        <v>170</v>
      </c>
      <c r="H103" s="128" t="s">
        <v>170</v>
      </c>
      <c r="I103" s="128" t="s">
        <v>170</v>
      </c>
    </row>
    <row r="104" spans="1:9" ht="12.75">
      <c r="A104" s="129" t="s">
        <v>205</v>
      </c>
      <c r="B104" s="128"/>
      <c r="C104" s="128"/>
      <c r="D104" s="128"/>
      <c r="E104" s="128"/>
      <c r="F104" s="128"/>
      <c r="G104" s="128"/>
      <c r="H104" s="128"/>
      <c r="I104" s="128"/>
    </row>
    <row r="105" spans="1:10" ht="38.25">
      <c r="A105" s="129" t="s">
        <v>521</v>
      </c>
      <c r="B105" s="128" t="s">
        <v>522</v>
      </c>
      <c r="C105" s="128" t="s">
        <v>170</v>
      </c>
      <c r="D105" s="128">
        <v>1378923</v>
      </c>
      <c r="E105" s="128" t="s">
        <v>170</v>
      </c>
      <c r="F105" s="128" t="s">
        <v>170</v>
      </c>
      <c r="G105" s="128" t="s">
        <v>170</v>
      </c>
      <c r="H105" s="128" t="s">
        <v>170</v>
      </c>
      <c r="I105" s="128" t="s">
        <v>170</v>
      </c>
      <c r="J105">
        <f>D105+D107</f>
        <v>1458951</v>
      </c>
    </row>
    <row r="106" spans="1:9" ht="12.75">
      <c r="A106" s="129" t="s">
        <v>268</v>
      </c>
      <c r="B106" s="128"/>
      <c r="C106" s="128"/>
      <c r="D106" s="128"/>
      <c r="E106" s="128"/>
      <c r="F106" s="128"/>
      <c r="G106" s="128"/>
      <c r="H106" s="128"/>
      <c r="I106" s="128"/>
    </row>
    <row r="107" spans="1:9" ht="38.25">
      <c r="A107" s="129" t="s">
        <v>523</v>
      </c>
      <c r="B107" s="128" t="s">
        <v>524</v>
      </c>
      <c r="C107" s="128" t="s">
        <v>170</v>
      </c>
      <c r="D107" s="128">
        <v>80028</v>
      </c>
      <c r="E107" s="128" t="s">
        <v>170</v>
      </c>
      <c r="F107" s="128" t="s">
        <v>170</v>
      </c>
      <c r="G107" s="128" t="s">
        <v>170</v>
      </c>
      <c r="H107" s="128" t="s">
        <v>170</v>
      </c>
      <c r="I107" s="128" t="s">
        <v>170</v>
      </c>
    </row>
    <row r="108" spans="1:9" ht="12.75">
      <c r="A108" s="128" t="s">
        <v>41</v>
      </c>
      <c r="B108" s="128" t="s">
        <v>279</v>
      </c>
      <c r="C108" s="128">
        <v>127273</v>
      </c>
      <c r="D108" s="128">
        <v>165307388</v>
      </c>
      <c r="E108" s="128">
        <v>47922974</v>
      </c>
      <c r="F108" s="128">
        <v>18971425</v>
      </c>
      <c r="G108" s="128">
        <v>3594806</v>
      </c>
      <c r="H108" s="128">
        <v>8</v>
      </c>
      <c r="I108" s="128">
        <v>21032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1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33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4"/>
      <c r="B2" s="204"/>
      <c r="C2" s="204"/>
      <c r="D2" s="204"/>
      <c r="E2" s="204"/>
      <c r="F2" s="204"/>
      <c r="G2" s="204"/>
      <c r="H2" s="205"/>
      <c r="I2" s="205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9"/>
      <c r="B3" s="189" t="s">
        <v>8</v>
      </c>
      <c r="C3" s="206" t="s">
        <v>485</v>
      </c>
      <c r="D3" s="208" t="s">
        <v>27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09"/>
    </row>
    <row r="4" spans="1:18" ht="12.75" customHeight="1">
      <c r="A4" s="189"/>
      <c r="B4" s="189"/>
      <c r="C4" s="210"/>
      <c r="D4" s="206" t="s">
        <v>486</v>
      </c>
      <c r="E4" s="208" t="s">
        <v>7</v>
      </c>
      <c r="F4" s="209"/>
      <c r="G4" s="206" t="s">
        <v>487</v>
      </c>
      <c r="H4" s="206" t="s">
        <v>44</v>
      </c>
      <c r="I4" s="206" t="s">
        <v>114</v>
      </c>
      <c r="J4" s="208" t="s">
        <v>7</v>
      </c>
      <c r="K4" s="209"/>
      <c r="L4" s="206" t="s">
        <v>488</v>
      </c>
      <c r="M4" s="206" t="s">
        <v>46</v>
      </c>
      <c r="N4" s="206" t="s">
        <v>489</v>
      </c>
      <c r="O4" s="206" t="s">
        <v>490</v>
      </c>
      <c r="P4" s="206" t="s">
        <v>40</v>
      </c>
      <c r="Q4" s="206" t="s">
        <v>491</v>
      </c>
      <c r="R4" s="206" t="s">
        <v>492</v>
      </c>
    </row>
    <row r="5" spans="1:18" ht="193.5" customHeight="1">
      <c r="A5" s="189"/>
      <c r="B5" s="189"/>
      <c r="C5" s="207"/>
      <c r="D5" s="207"/>
      <c r="E5" s="118" t="s">
        <v>43</v>
      </c>
      <c r="F5" s="118" t="s">
        <v>493</v>
      </c>
      <c r="G5" s="207"/>
      <c r="H5" s="207"/>
      <c r="I5" s="207"/>
      <c r="J5" s="118" t="s">
        <v>45</v>
      </c>
      <c r="K5" s="118" t="s">
        <v>53</v>
      </c>
      <c r="L5" s="207"/>
      <c r="M5" s="207"/>
      <c r="N5" s="207"/>
      <c r="O5" s="207"/>
      <c r="P5" s="207"/>
      <c r="Q5" s="207"/>
      <c r="R5" s="207"/>
    </row>
    <row r="6" spans="1:18" s="16" customFormat="1" ht="12.75">
      <c r="A6" s="8" t="s">
        <v>5</v>
      </c>
      <c r="B6" s="9" t="s">
        <v>6</v>
      </c>
      <c r="C6" s="105" t="s">
        <v>319</v>
      </c>
      <c r="D6" s="105" t="s">
        <v>494</v>
      </c>
      <c r="E6" s="105" t="s">
        <v>495</v>
      </c>
      <c r="F6" s="105" t="s">
        <v>496</v>
      </c>
      <c r="G6" s="105" t="s">
        <v>497</v>
      </c>
      <c r="H6" s="105" t="s">
        <v>498</v>
      </c>
      <c r="I6" s="105" t="s">
        <v>499</v>
      </c>
      <c r="J6" s="105" t="s">
        <v>500</v>
      </c>
      <c r="K6" s="105" t="s">
        <v>501</v>
      </c>
      <c r="L6" s="105" t="s">
        <v>502</v>
      </c>
      <c r="M6" s="105" t="s">
        <v>503</v>
      </c>
      <c r="N6" s="105" t="s">
        <v>504</v>
      </c>
      <c r="O6" s="105" t="s">
        <v>505</v>
      </c>
      <c r="P6" s="105" t="s">
        <v>506</v>
      </c>
      <c r="Q6" s="105" t="s">
        <v>507</v>
      </c>
      <c r="R6" s="105" t="s">
        <v>508</v>
      </c>
    </row>
    <row r="7" spans="1:18" ht="21.75" customHeight="1">
      <c r="A7" s="86" t="s">
        <v>280</v>
      </c>
      <c r="B7" s="94" t="s">
        <v>281</v>
      </c>
      <c r="C7" s="104">
        <v>6678885</v>
      </c>
      <c r="D7" s="104">
        <v>28504</v>
      </c>
      <c r="E7" s="104">
        <v>28504</v>
      </c>
      <c r="F7" s="104">
        <v>0</v>
      </c>
      <c r="G7" s="104">
        <v>2</v>
      </c>
      <c r="H7" s="104">
        <v>236266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15078</v>
      </c>
      <c r="O7" s="104">
        <v>43356</v>
      </c>
      <c r="P7" s="104">
        <v>450665</v>
      </c>
      <c r="Q7" s="104">
        <v>5072197</v>
      </c>
      <c r="R7" s="104">
        <v>832318</v>
      </c>
    </row>
    <row r="8" spans="1:18" s="2" customFormat="1" ht="28.5" customHeight="1">
      <c r="A8" s="86" t="s">
        <v>74</v>
      </c>
      <c r="B8" s="94" t="s">
        <v>282</v>
      </c>
      <c r="C8" s="104">
        <v>6678885</v>
      </c>
      <c r="D8" s="104">
        <v>28504</v>
      </c>
      <c r="E8" s="104">
        <v>28504</v>
      </c>
      <c r="F8" s="104">
        <v>0</v>
      </c>
      <c r="G8" s="104">
        <v>2</v>
      </c>
      <c r="H8" s="104">
        <v>236266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15078</v>
      </c>
      <c r="O8" s="104">
        <v>43356</v>
      </c>
      <c r="P8" s="104">
        <v>450665</v>
      </c>
      <c r="Q8" s="104">
        <v>5072197</v>
      </c>
      <c r="R8" s="104">
        <v>832318</v>
      </c>
    </row>
    <row r="9" spans="1:18" ht="30.75" customHeight="1">
      <c r="A9" s="87" t="s">
        <v>80</v>
      </c>
      <c r="B9" s="94" t="s">
        <v>283</v>
      </c>
      <c r="C9" s="104">
        <v>289880</v>
      </c>
      <c r="D9" s="104">
        <v>3</v>
      </c>
      <c r="E9" s="104">
        <v>3</v>
      </c>
      <c r="F9" s="104">
        <v>0</v>
      </c>
      <c r="G9" s="104">
        <v>2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14999</v>
      </c>
      <c r="O9" s="104">
        <v>7685</v>
      </c>
      <c r="P9" s="104">
        <v>256289</v>
      </c>
      <c r="Q9" s="104">
        <v>10467</v>
      </c>
      <c r="R9" s="104">
        <v>0</v>
      </c>
    </row>
    <row r="10" spans="1:18" ht="30.75" customHeight="1">
      <c r="A10" s="87" t="s">
        <v>110</v>
      </c>
      <c r="B10" s="94" t="s">
        <v>284</v>
      </c>
      <c r="C10" s="104">
        <v>2127</v>
      </c>
      <c r="D10" s="104">
        <v>3</v>
      </c>
      <c r="E10" s="104">
        <v>3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2124</v>
      </c>
      <c r="Q10" s="104">
        <v>0</v>
      </c>
      <c r="R10" s="104">
        <v>0</v>
      </c>
    </row>
    <row r="11" spans="1:18" ht="33" customHeight="1">
      <c r="A11" s="86" t="s">
        <v>75</v>
      </c>
      <c r="B11" s="94" t="s">
        <v>285</v>
      </c>
      <c r="C11" s="104">
        <v>6389005</v>
      </c>
      <c r="D11" s="104">
        <v>28501</v>
      </c>
      <c r="E11" s="104">
        <v>28501</v>
      </c>
      <c r="F11" s="104">
        <v>0</v>
      </c>
      <c r="G11" s="104">
        <v>0</v>
      </c>
      <c r="H11" s="104">
        <v>236266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79</v>
      </c>
      <c r="O11" s="104">
        <v>35671</v>
      </c>
      <c r="P11" s="104">
        <v>194376</v>
      </c>
      <c r="Q11" s="104">
        <v>5061730</v>
      </c>
      <c r="R11" s="104">
        <v>832318</v>
      </c>
    </row>
    <row r="12" spans="1:18" ht="39.75" customHeight="1">
      <c r="A12" s="87" t="s">
        <v>34</v>
      </c>
      <c r="B12" s="94" t="s">
        <v>286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287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288</v>
      </c>
      <c r="C14" s="104">
        <v>6028753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33402</v>
      </c>
      <c r="P14" s="104">
        <v>191404</v>
      </c>
      <c r="Q14" s="104">
        <v>4971671</v>
      </c>
      <c r="R14" s="104">
        <v>832275</v>
      </c>
    </row>
    <row r="15" spans="1:18" ht="25.5" customHeight="1">
      <c r="A15" s="87" t="s">
        <v>111</v>
      </c>
      <c r="B15" s="94" t="s">
        <v>289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ht="72" customHeight="1">
      <c r="A16" s="86" t="s">
        <v>48</v>
      </c>
      <c r="B16" s="94" t="s">
        <v>290</v>
      </c>
      <c r="C16" s="104">
        <v>331989</v>
      </c>
      <c r="D16" s="104">
        <v>238</v>
      </c>
      <c r="E16" s="104">
        <v>238</v>
      </c>
      <c r="F16" s="104">
        <v>0</v>
      </c>
      <c r="G16" s="104">
        <v>0</v>
      </c>
      <c r="H16" s="104">
        <v>236266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79</v>
      </c>
      <c r="O16" s="104">
        <v>2269</v>
      </c>
      <c r="P16" s="104">
        <v>2972</v>
      </c>
      <c r="Q16" s="104">
        <v>90059</v>
      </c>
      <c r="R16" s="104">
        <v>43</v>
      </c>
    </row>
    <row r="17" spans="1:18" ht="27" customHeight="1">
      <c r="A17" s="87" t="s">
        <v>111</v>
      </c>
      <c r="B17" s="94" t="s">
        <v>291</v>
      </c>
      <c r="C17" s="104">
        <v>463</v>
      </c>
      <c r="D17" s="104">
        <v>238</v>
      </c>
      <c r="E17" s="104">
        <v>238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79</v>
      </c>
      <c r="O17" s="104">
        <v>0</v>
      </c>
      <c r="P17" s="104">
        <v>146</v>
      </c>
      <c r="Q17" s="104">
        <v>0</v>
      </c>
      <c r="R17" s="104">
        <v>0</v>
      </c>
    </row>
    <row r="18" spans="1:18" ht="31.5" customHeight="1">
      <c r="A18" s="86" t="s">
        <v>154</v>
      </c>
      <c r="B18" s="94" t="s">
        <v>292</v>
      </c>
      <c r="C18" s="104">
        <v>28263</v>
      </c>
      <c r="D18" s="104">
        <v>28263</v>
      </c>
      <c r="E18" s="104">
        <v>28263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81</v>
      </c>
      <c r="B19" s="94" t="s">
        <v>293</v>
      </c>
      <c r="C19" s="104">
        <v>645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645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160</v>
      </c>
      <c r="B21" s="94" t="s">
        <v>294</v>
      </c>
      <c r="C21" s="104">
        <v>645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645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164</v>
      </c>
      <c r="B22" s="94" t="s">
        <v>295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79</v>
      </c>
      <c r="B23" s="94" t="s">
        <v>296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78</v>
      </c>
      <c r="B24" s="94" t="s">
        <v>297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85</v>
      </c>
      <c r="B25" s="94" t="s">
        <v>298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299</v>
      </c>
      <c r="B26" s="94" t="s">
        <v>300</v>
      </c>
      <c r="C26" s="104">
        <v>2594664</v>
      </c>
      <c r="D26" s="104">
        <v>12027</v>
      </c>
      <c r="E26" s="104">
        <v>12027</v>
      </c>
      <c r="F26" s="104">
        <v>0</v>
      </c>
      <c r="G26" s="104">
        <v>5</v>
      </c>
      <c r="H26" s="104">
        <v>31662</v>
      </c>
      <c r="I26" s="104">
        <v>1156</v>
      </c>
      <c r="J26" s="104">
        <v>1156</v>
      </c>
      <c r="K26" s="104">
        <v>0</v>
      </c>
      <c r="L26" s="104">
        <v>2</v>
      </c>
      <c r="M26" s="104">
        <v>35</v>
      </c>
      <c r="N26" s="104">
        <v>6276</v>
      </c>
      <c r="O26" s="104">
        <v>6953</v>
      </c>
      <c r="P26" s="104">
        <v>192146</v>
      </c>
      <c r="Q26" s="104">
        <v>2007027</v>
      </c>
      <c r="R26" s="104">
        <v>337246</v>
      </c>
    </row>
    <row r="27" spans="1:18" ht="47.25" customHeight="1">
      <c r="A27" s="87" t="s">
        <v>75</v>
      </c>
      <c r="B27" s="94" t="s">
        <v>301</v>
      </c>
      <c r="C27" s="104">
        <v>2447627</v>
      </c>
      <c r="D27" s="104">
        <v>10284</v>
      </c>
      <c r="E27" s="104">
        <v>10284</v>
      </c>
      <c r="F27" s="104">
        <v>0</v>
      </c>
      <c r="G27" s="104">
        <v>0</v>
      </c>
      <c r="H27" s="104">
        <v>12239</v>
      </c>
      <c r="I27" s="104">
        <v>1100</v>
      </c>
      <c r="J27" s="104">
        <v>1100</v>
      </c>
      <c r="K27" s="104">
        <v>0</v>
      </c>
      <c r="L27" s="104">
        <v>0</v>
      </c>
      <c r="M27" s="104">
        <v>17</v>
      </c>
      <c r="N27" s="104">
        <v>344</v>
      </c>
      <c r="O27" s="104">
        <v>5076</v>
      </c>
      <c r="P27" s="104">
        <v>87440</v>
      </c>
      <c r="Q27" s="104">
        <v>1993794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302</v>
      </c>
      <c r="B29" s="94" t="s">
        <v>303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304</v>
      </c>
      <c r="B30" s="94" t="s">
        <v>305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306</v>
      </c>
      <c r="C31" s="104">
        <v>2420050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1100</v>
      </c>
      <c r="J31" s="104">
        <v>1100</v>
      </c>
      <c r="K31" s="104">
        <v>0</v>
      </c>
      <c r="L31" s="104">
        <v>0</v>
      </c>
      <c r="M31" s="104">
        <v>0</v>
      </c>
      <c r="N31" s="104">
        <v>0</v>
      </c>
      <c r="O31" s="104">
        <v>5027</v>
      </c>
      <c r="P31" s="104">
        <v>87316</v>
      </c>
      <c r="Q31" s="104">
        <v>1989276</v>
      </c>
      <c r="R31" s="104">
        <v>337231</v>
      </c>
    </row>
    <row r="32" spans="1:18" ht="31.5" customHeight="1">
      <c r="A32" s="87" t="s">
        <v>111</v>
      </c>
      <c r="B32" s="94" t="s">
        <v>307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ht="69" customHeight="1">
      <c r="A33" s="86" t="s">
        <v>48</v>
      </c>
      <c r="B33" s="94" t="s">
        <v>308</v>
      </c>
      <c r="C33" s="104">
        <v>17414</v>
      </c>
      <c r="D33" s="104">
        <v>121</v>
      </c>
      <c r="E33" s="104">
        <v>121</v>
      </c>
      <c r="F33" s="104">
        <v>0</v>
      </c>
      <c r="G33" s="104">
        <v>0</v>
      </c>
      <c r="H33" s="104">
        <v>12239</v>
      </c>
      <c r="I33" s="104">
        <v>0</v>
      </c>
      <c r="J33" s="104">
        <v>0</v>
      </c>
      <c r="K33" s="104">
        <v>0</v>
      </c>
      <c r="L33" s="104">
        <v>0</v>
      </c>
      <c r="M33" s="104">
        <v>17</v>
      </c>
      <c r="N33" s="104">
        <v>344</v>
      </c>
      <c r="O33" s="104">
        <v>49</v>
      </c>
      <c r="P33" s="104">
        <v>124</v>
      </c>
      <c r="Q33" s="104">
        <v>4518</v>
      </c>
      <c r="R33" s="104">
        <v>2</v>
      </c>
    </row>
    <row r="34" spans="1:18" ht="30.75" customHeight="1">
      <c r="A34" s="87" t="s">
        <v>111</v>
      </c>
      <c r="B34" s="94" t="s">
        <v>309</v>
      </c>
      <c r="C34" s="104">
        <v>484</v>
      </c>
      <c r="D34" s="104">
        <v>121</v>
      </c>
      <c r="E34" s="104">
        <v>121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344</v>
      </c>
      <c r="O34" s="104">
        <v>0</v>
      </c>
      <c r="P34" s="104">
        <v>19</v>
      </c>
      <c r="Q34" s="104">
        <v>0</v>
      </c>
      <c r="R34" s="104">
        <v>0</v>
      </c>
    </row>
    <row r="35" spans="1:18" ht="30.75" customHeight="1">
      <c r="A35" s="86" t="s">
        <v>154</v>
      </c>
      <c r="B35" s="94" t="s">
        <v>310</v>
      </c>
      <c r="C35" s="104">
        <v>10163</v>
      </c>
      <c r="D35" s="104">
        <v>10163</v>
      </c>
      <c r="E35" s="104">
        <v>10163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81</v>
      </c>
      <c r="B36" s="94" t="s">
        <v>311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164</v>
      </c>
      <c r="B37" s="94" t="s">
        <v>312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79</v>
      </c>
      <c r="B38" s="94" t="s">
        <v>313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78</v>
      </c>
      <c r="B39" s="94" t="s">
        <v>314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85</v>
      </c>
      <c r="B40" s="94" t="s">
        <v>315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316</v>
      </c>
      <c r="C41" s="104">
        <v>33919942</v>
      </c>
      <c r="D41" s="104">
        <v>146970</v>
      </c>
      <c r="E41" s="104">
        <v>146970</v>
      </c>
      <c r="F41" s="104">
        <v>0</v>
      </c>
      <c r="G41" s="104">
        <v>11</v>
      </c>
      <c r="H41" s="104">
        <v>1001204</v>
      </c>
      <c r="I41" s="104">
        <v>3356</v>
      </c>
      <c r="J41" s="104">
        <v>3356</v>
      </c>
      <c r="K41" s="104">
        <v>0</v>
      </c>
      <c r="L41" s="104">
        <v>2</v>
      </c>
      <c r="M41" s="104">
        <v>69</v>
      </c>
      <c r="N41" s="104">
        <v>53990</v>
      </c>
      <c r="O41" s="104">
        <v>182844</v>
      </c>
      <c r="P41" s="104">
        <v>1915686</v>
      </c>
      <c r="Q41" s="104">
        <v>26272936</v>
      </c>
      <c r="R41" s="104">
        <v>4340984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317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318</v>
      </c>
      <c r="B44" s="100" t="s">
        <v>8</v>
      </c>
      <c r="C44" s="100" t="s">
        <v>318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319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275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320</v>
      </c>
      <c r="B47" s="94" t="s">
        <v>321</v>
      </c>
      <c r="C47" s="104">
        <v>1117194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64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7" width="10.375" style="15" bestFit="1" customWidth="1"/>
    <col min="8" max="16384" width="8.875" style="15" customWidth="1"/>
  </cols>
  <sheetData>
    <row r="1" spans="1:6" ht="48.75" customHeight="1">
      <c r="A1" s="12"/>
      <c r="B1" s="213"/>
      <c r="C1" s="214"/>
      <c r="D1" s="215"/>
      <c r="E1" s="216"/>
      <c r="F1" s="119" t="s">
        <v>86</v>
      </c>
    </row>
    <row r="2" spans="1:6" ht="33" customHeight="1">
      <c r="A2" s="212" t="s">
        <v>87</v>
      </c>
      <c r="B2" s="212"/>
      <c r="C2" s="212"/>
      <c r="D2" s="212"/>
      <c r="E2" s="212"/>
      <c r="F2" s="212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4"/>
      <c r="B4" s="189" t="s">
        <v>8</v>
      </c>
      <c r="C4" s="189" t="s">
        <v>88</v>
      </c>
      <c r="D4" s="189" t="s">
        <v>89</v>
      </c>
      <c r="E4" s="189"/>
      <c r="F4" s="189"/>
    </row>
    <row r="5" spans="1:6" ht="123.75" customHeight="1">
      <c r="A5" s="194"/>
      <c r="B5" s="189"/>
      <c r="C5" s="189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7" ht="25.5">
      <c r="A7" s="109" t="s">
        <v>322</v>
      </c>
      <c r="B7" s="105" t="s">
        <v>323</v>
      </c>
      <c r="C7" s="104">
        <v>1186647</v>
      </c>
      <c r="D7" s="104">
        <v>882377</v>
      </c>
      <c r="E7" s="104">
        <v>118144</v>
      </c>
      <c r="F7" s="104">
        <v>186126</v>
      </c>
      <c r="G7" s="130">
        <f>C7+C40</f>
        <v>2478053</v>
      </c>
    </row>
    <row r="8" spans="1:6" ht="12.75">
      <c r="A8" s="110" t="s">
        <v>74</v>
      </c>
      <c r="B8" s="105" t="s">
        <v>324</v>
      </c>
      <c r="C8" s="104">
        <v>1147607</v>
      </c>
      <c r="D8" s="104">
        <v>857773</v>
      </c>
      <c r="E8" s="104">
        <v>116236</v>
      </c>
      <c r="F8" s="104">
        <v>173598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80</v>
      </c>
      <c r="B10" s="105" t="s">
        <v>325</v>
      </c>
      <c r="C10" s="104">
        <v>784011</v>
      </c>
      <c r="D10" s="104">
        <v>543598</v>
      </c>
      <c r="E10" s="104">
        <v>106233</v>
      </c>
      <c r="F10" s="104">
        <v>134180</v>
      </c>
    </row>
    <row r="11" spans="1:6" ht="12.75">
      <c r="A11" s="111" t="s">
        <v>125</v>
      </c>
      <c r="B11" s="105"/>
      <c r="C11" s="105"/>
      <c r="D11" s="105"/>
      <c r="E11" s="105"/>
      <c r="F11" s="105"/>
    </row>
    <row r="12" spans="1:6" ht="38.25" customHeight="1">
      <c r="A12" s="112" t="s">
        <v>110</v>
      </c>
      <c r="B12" s="105" t="s">
        <v>326</v>
      </c>
      <c r="C12" s="104">
        <v>247504</v>
      </c>
      <c r="D12" s="104">
        <v>176395</v>
      </c>
      <c r="E12" s="104">
        <v>30622</v>
      </c>
      <c r="F12" s="104">
        <v>40487</v>
      </c>
    </row>
    <row r="13" spans="1:6" ht="38.25" customHeight="1">
      <c r="A13" s="112" t="s">
        <v>33</v>
      </c>
      <c r="B13" s="105" t="s">
        <v>327</v>
      </c>
      <c r="C13" s="104">
        <v>71938</v>
      </c>
      <c r="D13" s="104">
        <v>54565</v>
      </c>
      <c r="E13" s="104">
        <v>5005</v>
      </c>
      <c r="F13" s="104">
        <v>12368</v>
      </c>
    </row>
    <row r="14" spans="1:9" ht="30" customHeight="1">
      <c r="A14" s="112" t="s">
        <v>128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328</v>
      </c>
      <c r="B15" s="105" t="s">
        <v>329</v>
      </c>
      <c r="C15" s="104">
        <v>69845</v>
      </c>
      <c r="D15" s="104">
        <v>52926</v>
      </c>
      <c r="E15" s="104">
        <v>4698</v>
      </c>
      <c r="F15" s="104">
        <v>12221</v>
      </c>
    </row>
    <row r="16" spans="1:6" ht="28.5" customHeight="1">
      <c r="A16" s="111" t="s">
        <v>75</v>
      </c>
      <c r="B16" s="105" t="s">
        <v>330</v>
      </c>
      <c r="C16" s="104">
        <v>363596</v>
      </c>
      <c r="D16" s="104">
        <v>314175</v>
      </c>
      <c r="E16" s="104">
        <v>10003</v>
      </c>
      <c r="F16" s="104">
        <v>39418</v>
      </c>
    </row>
    <row r="17" spans="1:6" ht="51" customHeight="1">
      <c r="A17" s="112" t="s">
        <v>93</v>
      </c>
      <c r="B17" s="105" t="s">
        <v>331</v>
      </c>
      <c r="C17" s="104">
        <v>16425</v>
      </c>
      <c r="D17" s="104">
        <v>16178</v>
      </c>
      <c r="E17" s="104">
        <v>57</v>
      </c>
      <c r="F17" s="104">
        <v>190</v>
      </c>
    </row>
    <row r="18" spans="1:6" ht="21" customHeight="1">
      <c r="A18" s="112" t="s">
        <v>28</v>
      </c>
      <c r="B18" s="105" t="s">
        <v>332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333</v>
      </c>
      <c r="C19" s="104">
        <v>319332</v>
      </c>
      <c r="D19" s="104">
        <v>277827</v>
      </c>
      <c r="E19" s="104">
        <v>6262</v>
      </c>
      <c r="F19" s="104">
        <v>35243</v>
      </c>
    </row>
    <row r="20" spans="1:6" ht="21" customHeight="1">
      <c r="A20" s="113" t="s">
        <v>69</v>
      </c>
      <c r="B20" s="105" t="s">
        <v>334</v>
      </c>
      <c r="C20" s="104">
        <v>9328</v>
      </c>
      <c r="D20" s="104">
        <v>6944</v>
      </c>
      <c r="E20" s="104">
        <v>754</v>
      </c>
      <c r="F20" s="104">
        <v>1630</v>
      </c>
    </row>
    <row r="21" spans="1:6" ht="21" customHeight="1">
      <c r="A21" s="113" t="s">
        <v>70</v>
      </c>
      <c r="B21" s="105" t="s">
        <v>335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71</v>
      </c>
      <c r="B22" s="105" t="s">
        <v>336</v>
      </c>
      <c r="C22" s="104">
        <v>23476</v>
      </c>
      <c r="D22" s="104">
        <v>22002</v>
      </c>
      <c r="E22" s="104">
        <v>50</v>
      </c>
      <c r="F22" s="104">
        <v>1424</v>
      </c>
    </row>
    <row r="23" spans="1:6" ht="48.75" customHeight="1">
      <c r="A23" s="113" t="s">
        <v>72</v>
      </c>
      <c r="B23" s="105" t="s">
        <v>337</v>
      </c>
      <c r="C23" s="104">
        <v>270098</v>
      </c>
      <c r="D23" s="104">
        <v>233433</v>
      </c>
      <c r="E23" s="104">
        <v>4989</v>
      </c>
      <c r="F23" s="104">
        <v>31676</v>
      </c>
    </row>
    <row r="24" spans="1:6" ht="34.5" customHeight="1">
      <c r="A24" s="114" t="s">
        <v>111</v>
      </c>
      <c r="B24" s="105" t="s">
        <v>338</v>
      </c>
      <c r="C24" s="104">
        <v>63404</v>
      </c>
      <c r="D24" s="104">
        <v>58244</v>
      </c>
      <c r="E24" s="104">
        <v>1660</v>
      </c>
      <c r="F24" s="104">
        <v>3500</v>
      </c>
    </row>
    <row r="25" spans="1:6" ht="19.5" customHeight="1">
      <c r="A25" s="113" t="s">
        <v>77</v>
      </c>
      <c r="B25" s="105" t="s">
        <v>339</v>
      </c>
      <c r="C25" s="104">
        <v>16430</v>
      </c>
      <c r="D25" s="104">
        <v>15448</v>
      </c>
      <c r="E25" s="104">
        <v>469</v>
      </c>
      <c r="F25" s="104">
        <v>513</v>
      </c>
    </row>
    <row r="26" spans="1:6" ht="53.25" customHeight="1">
      <c r="A26" s="112" t="s">
        <v>48</v>
      </c>
      <c r="B26" s="105" t="s">
        <v>340</v>
      </c>
      <c r="C26" s="104">
        <v>42150</v>
      </c>
      <c r="D26" s="104">
        <v>34355</v>
      </c>
      <c r="E26" s="104">
        <v>3513</v>
      </c>
      <c r="F26" s="104">
        <v>4282</v>
      </c>
    </row>
    <row r="27" spans="1:6" ht="21.75" customHeight="1">
      <c r="A27" s="113" t="s">
        <v>149</v>
      </c>
      <c r="B27" s="105" t="s">
        <v>341</v>
      </c>
      <c r="C27" s="104">
        <v>41822</v>
      </c>
      <c r="D27" s="104">
        <v>34060</v>
      </c>
      <c r="E27" s="104">
        <v>3513</v>
      </c>
      <c r="F27" s="104">
        <v>4249</v>
      </c>
    </row>
    <row r="28" spans="1:6" ht="31.5" customHeight="1">
      <c r="A28" s="114" t="s">
        <v>111</v>
      </c>
      <c r="B28" s="105" t="s">
        <v>342</v>
      </c>
      <c r="C28" s="104">
        <v>15960</v>
      </c>
      <c r="D28" s="104">
        <v>13671</v>
      </c>
      <c r="E28" s="104">
        <v>1203</v>
      </c>
      <c r="F28" s="104">
        <v>1086</v>
      </c>
    </row>
    <row r="29" spans="1:6" ht="39" customHeight="1">
      <c r="A29" s="113" t="s">
        <v>152</v>
      </c>
      <c r="B29" s="105" t="s">
        <v>343</v>
      </c>
      <c r="C29" s="104">
        <v>328</v>
      </c>
      <c r="D29" s="104">
        <v>295</v>
      </c>
      <c r="E29" s="104">
        <v>0</v>
      </c>
      <c r="F29" s="104">
        <v>33</v>
      </c>
    </row>
    <row r="30" spans="1:6" ht="39" customHeight="1">
      <c r="A30" s="112" t="s">
        <v>154</v>
      </c>
      <c r="B30" s="105" t="s">
        <v>344</v>
      </c>
      <c r="C30" s="104">
        <v>2119</v>
      </c>
      <c r="D30" s="104">
        <v>1263</v>
      </c>
      <c r="E30" s="104">
        <v>640</v>
      </c>
      <c r="F30" s="104">
        <v>216</v>
      </c>
    </row>
    <row r="31" spans="1:6" ht="39" customHeight="1">
      <c r="A31" s="113" t="s">
        <v>42</v>
      </c>
      <c r="B31" s="105" t="s">
        <v>345</v>
      </c>
      <c r="C31" s="104">
        <v>2119</v>
      </c>
      <c r="D31" s="104">
        <v>1263</v>
      </c>
      <c r="E31" s="104">
        <v>640</v>
      </c>
      <c r="F31" s="104">
        <v>216</v>
      </c>
    </row>
    <row r="32" spans="1:6" ht="39" customHeight="1">
      <c r="A32" s="113" t="s">
        <v>157</v>
      </c>
      <c r="B32" s="105" t="s">
        <v>346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81</v>
      </c>
      <c r="B33" s="105" t="s">
        <v>347</v>
      </c>
      <c r="C33" s="104">
        <v>40994</v>
      </c>
      <c r="D33" s="104">
        <v>26450</v>
      </c>
      <c r="E33" s="104">
        <v>1965</v>
      </c>
      <c r="F33" s="104">
        <v>12579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160</v>
      </c>
      <c r="B35" s="105" t="s">
        <v>348</v>
      </c>
      <c r="C35" s="104">
        <v>1954</v>
      </c>
      <c r="D35" s="104">
        <v>1846</v>
      </c>
      <c r="E35" s="104">
        <v>57</v>
      </c>
      <c r="F35" s="104">
        <v>51</v>
      </c>
    </row>
    <row r="36" spans="1:6" s="78" customFormat="1" ht="25.5">
      <c r="A36" s="111" t="s">
        <v>164</v>
      </c>
      <c r="B36" s="105" t="s">
        <v>349</v>
      </c>
      <c r="C36" s="104">
        <v>712</v>
      </c>
      <c r="D36" s="104">
        <v>606</v>
      </c>
      <c r="E36" s="104">
        <v>37</v>
      </c>
      <c r="F36" s="104">
        <v>69</v>
      </c>
    </row>
    <row r="37" spans="1:6" ht="12.75">
      <c r="A37" s="111" t="s">
        <v>79</v>
      </c>
      <c r="B37" s="105" t="s">
        <v>350</v>
      </c>
      <c r="C37" s="104">
        <v>1999</v>
      </c>
      <c r="D37" s="104">
        <v>1524</v>
      </c>
      <c r="E37" s="104">
        <v>15</v>
      </c>
      <c r="F37" s="104">
        <v>460</v>
      </c>
    </row>
    <row r="38" spans="1:6" ht="32.25" customHeight="1">
      <c r="A38" s="111" t="s">
        <v>78</v>
      </c>
      <c r="B38" s="105" t="s">
        <v>351</v>
      </c>
      <c r="C38" s="104">
        <v>10177</v>
      </c>
      <c r="D38" s="104">
        <v>8993</v>
      </c>
      <c r="E38" s="104">
        <v>437</v>
      </c>
      <c r="F38" s="104">
        <v>747</v>
      </c>
    </row>
    <row r="39" spans="1:6" ht="26.25" customHeight="1">
      <c r="A39" s="111" t="s">
        <v>85</v>
      </c>
      <c r="B39" s="105" t="s">
        <v>352</v>
      </c>
      <c r="C39" s="104">
        <v>26152</v>
      </c>
      <c r="D39" s="104">
        <v>13481</v>
      </c>
      <c r="E39" s="104">
        <v>1419</v>
      </c>
      <c r="F39" s="104">
        <v>11252</v>
      </c>
    </row>
    <row r="40" spans="1:6" s="103" customFormat="1" ht="32.25" customHeight="1">
      <c r="A40" s="109" t="s">
        <v>353</v>
      </c>
      <c r="B40" s="105" t="s">
        <v>354</v>
      </c>
      <c r="C40" s="104">
        <v>1291406</v>
      </c>
      <c r="D40" s="104">
        <v>929734</v>
      </c>
      <c r="E40" s="104">
        <v>147738</v>
      </c>
      <c r="F40" s="104">
        <v>213934</v>
      </c>
    </row>
    <row r="41" spans="1:6" ht="19.5" customHeight="1">
      <c r="A41" s="110" t="s">
        <v>75</v>
      </c>
      <c r="B41" s="105" t="s">
        <v>355</v>
      </c>
      <c r="C41" s="104">
        <v>210694</v>
      </c>
      <c r="D41" s="104">
        <v>180022</v>
      </c>
      <c r="E41" s="104">
        <v>7430</v>
      </c>
      <c r="F41" s="104">
        <v>23242</v>
      </c>
    </row>
    <row r="42" spans="1:6" ht="34.5" customHeight="1">
      <c r="A42" s="111" t="s">
        <v>93</v>
      </c>
      <c r="B42" s="105" t="s">
        <v>356</v>
      </c>
      <c r="C42" s="104">
        <v>33464</v>
      </c>
      <c r="D42" s="104">
        <v>33275</v>
      </c>
      <c r="E42" s="104">
        <v>55</v>
      </c>
      <c r="F42" s="104">
        <v>134</v>
      </c>
    </row>
    <row r="43" spans="1:6" ht="34.5" customHeight="1">
      <c r="A43" s="111" t="s">
        <v>304</v>
      </c>
      <c r="B43" s="105" t="s">
        <v>357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358</v>
      </c>
      <c r="C44" s="104">
        <v>154307</v>
      </c>
      <c r="D44" s="104">
        <v>129199</v>
      </c>
      <c r="E44" s="104">
        <v>5475</v>
      </c>
      <c r="F44" s="104">
        <v>19633</v>
      </c>
    </row>
    <row r="45" spans="1:6" ht="19.5" customHeight="1">
      <c r="A45" s="112" t="s">
        <v>69</v>
      </c>
      <c r="B45" s="105" t="s">
        <v>359</v>
      </c>
      <c r="C45" s="104">
        <v>4688</v>
      </c>
      <c r="D45" s="104">
        <v>3181</v>
      </c>
      <c r="E45" s="104">
        <v>652</v>
      </c>
      <c r="F45" s="104">
        <v>855</v>
      </c>
    </row>
    <row r="46" spans="1:6" ht="19.5" customHeight="1">
      <c r="A46" s="112" t="s">
        <v>70</v>
      </c>
      <c r="B46" s="105" t="s">
        <v>360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71</v>
      </c>
      <c r="B47" s="105" t="s">
        <v>361</v>
      </c>
      <c r="C47" s="104">
        <v>5475</v>
      </c>
      <c r="D47" s="104">
        <v>4747</v>
      </c>
      <c r="E47" s="104">
        <v>71</v>
      </c>
      <c r="F47" s="104">
        <v>657</v>
      </c>
    </row>
    <row r="48" spans="1:6" ht="22.5" customHeight="1">
      <c r="A48" s="112" t="s">
        <v>72</v>
      </c>
      <c r="B48" s="105" t="s">
        <v>362</v>
      </c>
      <c r="C48" s="104">
        <v>142446</v>
      </c>
      <c r="D48" s="104">
        <v>119723</v>
      </c>
      <c r="E48" s="104">
        <v>4658</v>
      </c>
      <c r="F48" s="104">
        <v>18065</v>
      </c>
    </row>
    <row r="49" spans="1:6" ht="22.5" customHeight="1">
      <c r="A49" s="113" t="s">
        <v>111</v>
      </c>
      <c r="B49" s="105" t="s">
        <v>363</v>
      </c>
      <c r="C49" s="104">
        <v>15689</v>
      </c>
      <c r="D49" s="104">
        <v>13271</v>
      </c>
      <c r="E49" s="104">
        <v>757</v>
      </c>
      <c r="F49" s="104">
        <v>1661</v>
      </c>
    </row>
    <row r="50" spans="1:6" ht="22.5" customHeight="1">
      <c r="A50" s="112" t="s">
        <v>77</v>
      </c>
      <c r="B50" s="105" t="s">
        <v>364</v>
      </c>
      <c r="C50" s="104">
        <v>1669</v>
      </c>
      <c r="D50" s="104">
        <v>1548</v>
      </c>
      <c r="E50" s="104">
        <v>65</v>
      </c>
      <c r="F50" s="104">
        <v>56</v>
      </c>
    </row>
    <row r="51" spans="1:6" ht="45" customHeight="1">
      <c r="A51" s="111" t="s">
        <v>48</v>
      </c>
      <c r="B51" s="105" t="s">
        <v>365</v>
      </c>
      <c r="C51" s="104">
        <v>23599</v>
      </c>
      <c r="D51" s="104">
        <v>18497</v>
      </c>
      <c r="E51" s="104">
        <v>1646</v>
      </c>
      <c r="F51" s="104">
        <v>3456</v>
      </c>
    </row>
    <row r="52" spans="1:6" ht="32.25" customHeight="1">
      <c r="A52" s="112" t="s">
        <v>149</v>
      </c>
      <c r="B52" s="105" t="s">
        <v>366</v>
      </c>
      <c r="C52" s="104">
        <v>23396</v>
      </c>
      <c r="D52" s="104">
        <v>18320</v>
      </c>
      <c r="E52" s="104">
        <v>1646</v>
      </c>
      <c r="F52" s="104">
        <v>3430</v>
      </c>
    </row>
    <row r="53" spans="1:6" ht="31.5" customHeight="1">
      <c r="A53" s="113" t="s">
        <v>111</v>
      </c>
      <c r="B53" s="105" t="s">
        <v>367</v>
      </c>
      <c r="C53" s="104">
        <v>6622</v>
      </c>
      <c r="D53" s="104">
        <v>5202</v>
      </c>
      <c r="E53" s="104">
        <v>413</v>
      </c>
      <c r="F53" s="104">
        <v>1007</v>
      </c>
    </row>
    <row r="54" spans="1:6" ht="31.5" customHeight="1">
      <c r="A54" s="112" t="s">
        <v>152</v>
      </c>
      <c r="B54" s="105" t="s">
        <v>368</v>
      </c>
      <c r="C54" s="104">
        <v>203</v>
      </c>
      <c r="D54" s="104">
        <v>177</v>
      </c>
      <c r="E54" s="104">
        <v>0</v>
      </c>
      <c r="F54" s="104">
        <v>26</v>
      </c>
    </row>
    <row r="55" spans="1:6" ht="31.5" customHeight="1">
      <c r="A55" s="111" t="s">
        <v>154</v>
      </c>
      <c r="B55" s="105" t="s">
        <v>369</v>
      </c>
      <c r="C55" s="104">
        <v>993</v>
      </c>
      <c r="D55" s="104">
        <v>599</v>
      </c>
      <c r="E55" s="104">
        <v>319</v>
      </c>
      <c r="F55" s="104">
        <v>75</v>
      </c>
    </row>
    <row r="56" spans="1:6" ht="31.5" customHeight="1">
      <c r="A56" s="112" t="s">
        <v>42</v>
      </c>
      <c r="B56" s="105" t="s">
        <v>370</v>
      </c>
      <c r="C56" s="104">
        <v>993</v>
      </c>
      <c r="D56" s="104">
        <v>599</v>
      </c>
      <c r="E56" s="104">
        <v>319</v>
      </c>
      <c r="F56" s="104">
        <v>75</v>
      </c>
    </row>
    <row r="57" spans="1:6" ht="26.25" customHeight="1">
      <c r="A57" s="112" t="s">
        <v>157</v>
      </c>
      <c r="B57" s="105" t="s">
        <v>371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81</v>
      </c>
      <c r="B58" s="105" t="s">
        <v>372</v>
      </c>
      <c r="C58" s="104">
        <v>27322</v>
      </c>
      <c r="D58" s="104">
        <v>18368</v>
      </c>
      <c r="E58" s="104">
        <v>1609</v>
      </c>
      <c r="F58" s="104">
        <v>7345</v>
      </c>
    </row>
    <row r="59" spans="1:6" ht="25.5">
      <c r="A59" s="111" t="s">
        <v>164</v>
      </c>
      <c r="B59" s="105" t="s">
        <v>373</v>
      </c>
      <c r="C59" s="104">
        <v>398</v>
      </c>
      <c r="D59" s="104">
        <v>305</v>
      </c>
      <c r="E59" s="104">
        <v>66</v>
      </c>
      <c r="F59" s="104">
        <v>27</v>
      </c>
    </row>
    <row r="60" spans="1:6" ht="12.75">
      <c r="A60" s="111" t="s">
        <v>79</v>
      </c>
      <c r="B60" s="105" t="s">
        <v>374</v>
      </c>
      <c r="C60" s="104">
        <v>3829</v>
      </c>
      <c r="D60" s="104">
        <v>3018</v>
      </c>
      <c r="E60" s="104">
        <v>27</v>
      </c>
      <c r="F60" s="104">
        <v>784</v>
      </c>
    </row>
    <row r="61" spans="1:9" ht="25.5">
      <c r="A61" s="111" t="s">
        <v>78</v>
      </c>
      <c r="B61" s="105" t="s">
        <v>375</v>
      </c>
      <c r="C61" s="104">
        <v>5895</v>
      </c>
      <c r="D61" s="104">
        <v>5331</v>
      </c>
      <c r="E61" s="104">
        <v>170</v>
      </c>
      <c r="F61" s="104">
        <v>394</v>
      </c>
      <c r="G61" s="14"/>
      <c r="H61" s="14"/>
      <c r="I61" s="14"/>
    </row>
    <row r="62" spans="1:9" ht="30.75" customHeight="1">
      <c r="A62" s="111" t="s">
        <v>85</v>
      </c>
      <c r="B62" s="105" t="s">
        <v>376</v>
      </c>
      <c r="C62" s="104">
        <v>17200</v>
      </c>
      <c r="D62" s="104">
        <v>9714</v>
      </c>
      <c r="E62" s="104">
        <v>1346</v>
      </c>
      <c r="F62" s="104">
        <v>6140</v>
      </c>
      <c r="G62" s="14"/>
      <c r="H62" s="14"/>
      <c r="I62" s="14"/>
    </row>
    <row r="63" spans="1:9" ht="12.75">
      <c r="A63" s="111" t="s">
        <v>377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378</v>
      </c>
      <c r="B64" s="105" t="s">
        <v>379</v>
      </c>
      <c r="C64" s="104">
        <v>1954</v>
      </c>
      <c r="D64" s="104">
        <v>1846</v>
      </c>
      <c r="E64" s="104">
        <v>57</v>
      </c>
      <c r="F64" s="104">
        <v>51</v>
      </c>
      <c r="G64" s="13"/>
      <c r="H64" s="13"/>
      <c r="I64" s="13"/>
      <c r="J64" s="13"/>
    </row>
    <row r="65" spans="1:10" ht="25.5">
      <c r="A65" s="110" t="s">
        <v>454</v>
      </c>
      <c r="B65" s="105" t="s">
        <v>483</v>
      </c>
      <c r="C65" s="104">
        <v>1265451</v>
      </c>
      <c r="D65" s="104">
        <v>930918</v>
      </c>
      <c r="E65" s="104">
        <v>148847</v>
      </c>
      <c r="F65" s="104">
        <v>185686</v>
      </c>
      <c r="G65" s="13"/>
      <c r="H65" s="13"/>
      <c r="I65" s="13"/>
      <c r="J65" s="13"/>
    </row>
    <row r="66" spans="1:10" ht="12.75">
      <c r="A66" s="109" t="s">
        <v>41</v>
      </c>
      <c r="B66" s="105" t="s">
        <v>380</v>
      </c>
      <c r="C66" s="104">
        <v>8013849</v>
      </c>
      <c r="D66" s="104">
        <v>6077286</v>
      </c>
      <c r="E66" s="104">
        <v>742016</v>
      </c>
      <c r="F66" s="104">
        <v>1194547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381</v>
      </c>
      <c r="B68" s="89"/>
      <c r="C68" s="89"/>
    </row>
    <row r="69" spans="1:3" ht="25.5">
      <c r="A69" s="90" t="s">
        <v>318</v>
      </c>
      <c r="B69" s="90" t="s">
        <v>8</v>
      </c>
      <c r="C69" s="90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4">
        <v>0</v>
      </c>
    </row>
    <row r="73" spans="1:3" ht="12.75">
      <c r="A73" s="82" t="s">
        <v>180</v>
      </c>
      <c r="B73" s="80"/>
      <c r="C73" s="105"/>
    </row>
    <row r="74" spans="1:3" ht="25.5">
      <c r="A74" s="83" t="s">
        <v>384</v>
      </c>
      <c r="B74" s="80" t="s">
        <v>385</v>
      </c>
      <c r="C74" s="104">
        <v>719381</v>
      </c>
    </row>
    <row r="75" spans="1:3" ht="12.75">
      <c r="A75" s="84" t="s">
        <v>386</v>
      </c>
      <c r="B75" s="80" t="s">
        <v>387</v>
      </c>
      <c r="C75" s="104">
        <v>694755</v>
      </c>
    </row>
    <row r="76" spans="1:3" ht="12.75">
      <c r="A76" s="84" t="s">
        <v>388</v>
      </c>
      <c r="B76" s="80" t="s">
        <v>389</v>
      </c>
      <c r="C76" s="104">
        <v>24626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6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Normal="75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86</v>
      </c>
    </row>
    <row r="2" spans="1:6" ht="45.75" customHeight="1">
      <c r="A2" s="217" t="s">
        <v>95</v>
      </c>
      <c r="B2" s="217"/>
      <c r="C2" s="217"/>
      <c r="D2" s="217"/>
      <c r="E2" s="217"/>
      <c r="F2" s="217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4"/>
      <c r="B4" s="189" t="s">
        <v>8</v>
      </c>
      <c r="C4" s="220" t="s">
        <v>96</v>
      </c>
      <c r="D4" s="218" t="s">
        <v>97</v>
      </c>
      <c r="E4" s="219"/>
      <c r="F4" s="219"/>
    </row>
    <row r="5" spans="1:6" ht="72.75" customHeight="1">
      <c r="A5" s="194"/>
      <c r="B5" s="189"/>
      <c r="C5" s="221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322</v>
      </c>
      <c r="B7" s="105" t="s">
        <v>390</v>
      </c>
      <c r="C7" s="104">
        <v>97167</v>
      </c>
      <c r="D7" s="104">
        <v>82965</v>
      </c>
      <c r="E7" s="104">
        <v>6670</v>
      </c>
      <c r="F7" s="104">
        <v>7532</v>
      </c>
    </row>
    <row r="8" spans="1:6" ht="12.75">
      <c r="A8" s="110" t="s">
        <v>74</v>
      </c>
      <c r="B8" s="105" t="s">
        <v>391</v>
      </c>
      <c r="C8" s="104">
        <v>97153</v>
      </c>
      <c r="D8" s="104">
        <v>82956</v>
      </c>
      <c r="E8" s="104">
        <v>6670</v>
      </c>
      <c r="F8" s="104">
        <v>7527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80</v>
      </c>
      <c r="B10" s="105" t="s">
        <v>392</v>
      </c>
      <c r="C10" s="104">
        <v>32359</v>
      </c>
      <c r="D10" s="104">
        <v>28788</v>
      </c>
      <c r="E10" s="104">
        <v>2573</v>
      </c>
      <c r="F10" s="104">
        <v>998</v>
      </c>
    </row>
    <row r="11" spans="1:6" ht="12.75">
      <c r="A11" s="111" t="s">
        <v>125</v>
      </c>
      <c r="B11" s="105"/>
      <c r="C11" s="105"/>
      <c r="D11" s="105"/>
      <c r="E11" s="105"/>
      <c r="F11" s="105"/>
    </row>
    <row r="12" spans="1:6" ht="27.75" customHeight="1">
      <c r="A12" s="112" t="s">
        <v>110</v>
      </c>
      <c r="B12" s="105" t="s">
        <v>393</v>
      </c>
      <c r="C12" s="104">
        <v>4390</v>
      </c>
      <c r="D12" s="104">
        <v>3490</v>
      </c>
      <c r="E12" s="104">
        <v>708</v>
      </c>
      <c r="F12" s="104">
        <v>192</v>
      </c>
    </row>
    <row r="13" spans="1:6" ht="27.75" customHeight="1">
      <c r="A13" s="112" t="s">
        <v>33</v>
      </c>
      <c r="B13" s="105" t="s">
        <v>394</v>
      </c>
      <c r="C13" s="104">
        <v>8504</v>
      </c>
      <c r="D13" s="104">
        <v>7574</v>
      </c>
      <c r="E13" s="104">
        <v>901</v>
      </c>
      <c r="F13" s="104">
        <v>29</v>
      </c>
    </row>
    <row r="14" spans="1:6" ht="15.75" customHeight="1">
      <c r="A14" s="112" t="s">
        <v>128</v>
      </c>
      <c r="B14" s="105"/>
      <c r="C14" s="105"/>
      <c r="D14" s="105"/>
      <c r="E14" s="105"/>
      <c r="F14" s="105"/>
    </row>
    <row r="15" spans="1:6" ht="33" customHeight="1">
      <c r="A15" s="113" t="s">
        <v>328</v>
      </c>
      <c r="B15" s="105" t="s">
        <v>395</v>
      </c>
      <c r="C15" s="104">
        <v>8447</v>
      </c>
      <c r="D15" s="104">
        <v>7540</v>
      </c>
      <c r="E15" s="104">
        <v>878</v>
      </c>
      <c r="F15" s="104">
        <v>29</v>
      </c>
    </row>
    <row r="16" spans="1:6" ht="12.75">
      <c r="A16" s="111" t="s">
        <v>75</v>
      </c>
      <c r="B16" s="105" t="s">
        <v>396</v>
      </c>
      <c r="C16" s="104">
        <v>64794</v>
      </c>
      <c r="D16" s="104">
        <v>54168</v>
      </c>
      <c r="E16" s="104">
        <v>4097</v>
      </c>
      <c r="F16" s="104">
        <v>6529</v>
      </c>
    </row>
    <row r="17" spans="1:6" ht="18" customHeight="1">
      <c r="A17" s="112" t="s">
        <v>34</v>
      </c>
      <c r="B17" s="105" t="s">
        <v>397</v>
      </c>
      <c r="C17" s="104">
        <v>0</v>
      </c>
      <c r="D17" s="104">
        <v>0</v>
      </c>
      <c r="E17" s="104">
        <v>0</v>
      </c>
      <c r="F17" s="104">
        <v>0</v>
      </c>
    </row>
    <row r="18" spans="1:6" ht="18" customHeight="1">
      <c r="A18" s="112" t="s">
        <v>133</v>
      </c>
      <c r="B18" s="105" t="s">
        <v>398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399</v>
      </c>
      <c r="C19" s="104">
        <v>63096</v>
      </c>
      <c r="D19" s="104">
        <v>52816</v>
      </c>
      <c r="E19" s="104">
        <v>3960</v>
      </c>
      <c r="F19" s="104">
        <v>6320</v>
      </c>
    </row>
    <row r="20" spans="1:6" ht="18" customHeight="1">
      <c r="A20" s="113" t="s">
        <v>69</v>
      </c>
      <c r="B20" s="105" t="s">
        <v>400</v>
      </c>
      <c r="C20" s="104">
        <v>0</v>
      </c>
      <c r="D20" s="104">
        <v>0</v>
      </c>
      <c r="E20" s="104">
        <v>0</v>
      </c>
      <c r="F20" s="104">
        <v>0</v>
      </c>
    </row>
    <row r="21" spans="1:6" ht="18" customHeight="1">
      <c r="A21" s="113" t="s">
        <v>70</v>
      </c>
      <c r="B21" s="105" t="s">
        <v>401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71</v>
      </c>
      <c r="B22" s="105" t="s">
        <v>402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72</v>
      </c>
      <c r="B23" s="105" t="s">
        <v>403</v>
      </c>
      <c r="C23" s="104">
        <v>63096</v>
      </c>
      <c r="D23" s="104">
        <v>52816</v>
      </c>
      <c r="E23" s="104">
        <v>3960</v>
      </c>
      <c r="F23" s="104">
        <v>6320</v>
      </c>
    </row>
    <row r="24" spans="1:6" ht="33" customHeight="1">
      <c r="A24" s="114" t="s">
        <v>111</v>
      </c>
      <c r="B24" s="105" t="s">
        <v>404</v>
      </c>
      <c r="C24" s="104">
        <v>701</v>
      </c>
      <c r="D24" s="104">
        <v>628</v>
      </c>
      <c r="E24" s="104">
        <v>72</v>
      </c>
      <c r="F24" s="104">
        <v>1</v>
      </c>
    </row>
    <row r="25" spans="1:6" ht="16.5" customHeight="1">
      <c r="A25" s="113" t="s">
        <v>77</v>
      </c>
      <c r="B25" s="105" t="s">
        <v>405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406</v>
      </c>
      <c r="C26" s="104">
        <v>885</v>
      </c>
      <c r="D26" s="104">
        <v>681</v>
      </c>
      <c r="E26" s="104">
        <v>95</v>
      </c>
      <c r="F26" s="104">
        <v>109</v>
      </c>
    </row>
    <row r="27" spans="1:6" ht="22.5" customHeight="1">
      <c r="A27" s="113" t="s">
        <v>149</v>
      </c>
      <c r="B27" s="105" t="s">
        <v>407</v>
      </c>
      <c r="C27" s="104">
        <v>885</v>
      </c>
      <c r="D27" s="104">
        <v>681</v>
      </c>
      <c r="E27" s="104">
        <v>95</v>
      </c>
      <c r="F27" s="104">
        <v>109</v>
      </c>
    </row>
    <row r="28" spans="1:6" ht="32.25" customHeight="1">
      <c r="A28" s="114" t="s">
        <v>111</v>
      </c>
      <c r="B28" s="105" t="s">
        <v>408</v>
      </c>
      <c r="C28" s="104">
        <v>0</v>
      </c>
      <c r="D28" s="104">
        <v>0</v>
      </c>
      <c r="E28" s="104">
        <v>0</v>
      </c>
      <c r="F28" s="104">
        <v>0</v>
      </c>
    </row>
    <row r="29" spans="1:6" ht="32.25" customHeight="1">
      <c r="A29" s="113" t="s">
        <v>152</v>
      </c>
      <c r="B29" s="105" t="s">
        <v>409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154</v>
      </c>
      <c r="B30" s="105" t="s">
        <v>410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411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157</v>
      </c>
      <c r="B32" s="105" t="s">
        <v>412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81</v>
      </c>
      <c r="B33" s="105" t="s">
        <v>413</v>
      </c>
      <c r="C33" s="104">
        <v>199</v>
      </c>
      <c r="D33" s="104">
        <v>100</v>
      </c>
      <c r="E33" s="104">
        <v>86</v>
      </c>
      <c r="F33" s="104">
        <v>13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160</v>
      </c>
      <c r="B35" s="105" t="s">
        <v>414</v>
      </c>
      <c r="C35" s="104">
        <v>185</v>
      </c>
      <c r="D35" s="104">
        <v>91</v>
      </c>
      <c r="E35" s="104">
        <v>86</v>
      </c>
      <c r="F35" s="104">
        <v>8</v>
      </c>
    </row>
    <row r="36" spans="1:6" ht="25.5">
      <c r="A36" s="111" t="s">
        <v>164</v>
      </c>
      <c r="B36" s="105" t="s">
        <v>415</v>
      </c>
      <c r="C36" s="104">
        <v>1</v>
      </c>
      <c r="D36" s="104">
        <v>0</v>
      </c>
      <c r="E36" s="104">
        <v>0</v>
      </c>
      <c r="F36" s="104">
        <v>1</v>
      </c>
    </row>
    <row r="37" spans="1:6" ht="12.75">
      <c r="A37" s="111" t="s">
        <v>79</v>
      </c>
      <c r="B37" s="105" t="s">
        <v>416</v>
      </c>
      <c r="C37" s="104">
        <v>11</v>
      </c>
      <c r="D37" s="104">
        <v>8</v>
      </c>
      <c r="E37" s="104">
        <v>0</v>
      </c>
      <c r="F37" s="104">
        <v>3</v>
      </c>
    </row>
    <row r="38" spans="1:6" ht="25.5">
      <c r="A38" s="111" t="s">
        <v>78</v>
      </c>
      <c r="B38" s="105" t="s">
        <v>417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85</v>
      </c>
      <c r="B39" s="105" t="s">
        <v>418</v>
      </c>
      <c r="C39" s="104">
        <v>2</v>
      </c>
      <c r="D39" s="104">
        <v>1</v>
      </c>
      <c r="E39" s="104">
        <v>0</v>
      </c>
      <c r="F39" s="104">
        <v>1</v>
      </c>
    </row>
    <row r="40" spans="1:6" s="102" customFormat="1" ht="25.5">
      <c r="A40" s="109" t="s">
        <v>353</v>
      </c>
      <c r="B40" s="105" t="s">
        <v>419</v>
      </c>
      <c r="C40" s="104">
        <v>173343</v>
      </c>
      <c r="D40" s="104">
        <v>141979</v>
      </c>
      <c r="E40" s="104">
        <v>15630</v>
      </c>
      <c r="F40" s="104">
        <v>15734</v>
      </c>
    </row>
    <row r="41" spans="1:6" ht="16.5" customHeight="1">
      <c r="A41" s="110" t="s">
        <v>75</v>
      </c>
      <c r="B41" s="105" t="s">
        <v>420</v>
      </c>
      <c r="C41" s="104">
        <v>99447</v>
      </c>
      <c r="D41" s="104">
        <v>82376</v>
      </c>
      <c r="E41" s="104">
        <v>6120</v>
      </c>
      <c r="F41" s="104">
        <v>10951</v>
      </c>
    </row>
    <row r="42" spans="1:6" ht="42" customHeight="1">
      <c r="A42" s="111" t="s">
        <v>35</v>
      </c>
      <c r="B42" s="105" t="s">
        <v>421</v>
      </c>
      <c r="C42" s="104">
        <v>0</v>
      </c>
      <c r="D42" s="104">
        <v>0</v>
      </c>
      <c r="E42" s="104">
        <v>0</v>
      </c>
      <c r="F42" s="104">
        <v>0</v>
      </c>
    </row>
    <row r="43" spans="1:6" ht="37.5" customHeight="1">
      <c r="A43" s="111" t="s">
        <v>422</v>
      </c>
      <c r="B43" s="105" t="s">
        <v>423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424</v>
      </c>
      <c r="C44" s="104">
        <v>94890</v>
      </c>
      <c r="D44" s="104">
        <v>79384</v>
      </c>
      <c r="E44" s="104">
        <v>5874</v>
      </c>
      <c r="F44" s="104">
        <v>9632</v>
      </c>
    </row>
    <row r="45" spans="1:6" ht="16.5" customHeight="1">
      <c r="A45" s="112" t="s">
        <v>69</v>
      </c>
      <c r="B45" s="105" t="s">
        <v>425</v>
      </c>
      <c r="C45" s="104">
        <v>3</v>
      </c>
      <c r="D45" s="104">
        <v>0</v>
      </c>
      <c r="E45" s="104">
        <v>0</v>
      </c>
      <c r="F45" s="104">
        <v>3</v>
      </c>
    </row>
    <row r="46" spans="1:6" ht="16.5" customHeight="1">
      <c r="A46" s="112" t="s">
        <v>70</v>
      </c>
      <c r="B46" s="105" t="s">
        <v>426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71</v>
      </c>
      <c r="B47" s="105" t="s">
        <v>427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72</v>
      </c>
      <c r="B48" s="105" t="s">
        <v>428</v>
      </c>
      <c r="C48" s="104">
        <v>94014</v>
      </c>
      <c r="D48" s="104">
        <v>78554</v>
      </c>
      <c r="E48" s="104">
        <v>5831</v>
      </c>
      <c r="F48" s="104">
        <v>9629</v>
      </c>
    </row>
    <row r="49" spans="1:6" ht="15.75" customHeight="1">
      <c r="A49" s="113" t="s">
        <v>111</v>
      </c>
      <c r="B49" s="105" t="s">
        <v>429</v>
      </c>
      <c r="C49" s="104">
        <v>3169</v>
      </c>
      <c r="D49" s="104">
        <v>3027</v>
      </c>
      <c r="E49" s="104">
        <v>131</v>
      </c>
      <c r="F49" s="104">
        <v>11</v>
      </c>
    </row>
    <row r="50" spans="1:6" ht="15.75" customHeight="1">
      <c r="A50" s="112" t="s">
        <v>77</v>
      </c>
      <c r="B50" s="105" t="s">
        <v>430</v>
      </c>
      <c r="C50" s="104">
        <v>873</v>
      </c>
      <c r="D50" s="104">
        <v>830</v>
      </c>
      <c r="E50" s="104">
        <v>43</v>
      </c>
      <c r="F50" s="104">
        <v>0</v>
      </c>
    </row>
    <row r="51" spans="1:6" ht="45.75" customHeight="1">
      <c r="A51" s="111" t="s">
        <v>48</v>
      </c>
      <c r="B51" s="105" t="s">
        <v>431</v>
      </c>
      <c r="C51" s="104">
        <v>2946</v>
      </c>
      <c r="D51" s="104">
        <v>1968</v>
      </c>
      <c r="E51" s="104">
        <v>250</v>
      </c>
      <c r="F51" s="104">
        <v>728</v>
      </c>
    </row>
    <row r="52" spans="1:6" ht="31.5" customHeight="1">
      <c r="A52" s="112" t="s">
        <v>149</v>
      </c>
      <c r="B52" s="105" t="s">
        <v>432</v>
      </c>
      <c r="C52" s="104">
        <v>2946</v>
      </c>
      <c r="D52" s="104">
        <v>1968</v>
      </c>
      <c r="E52" s="104">
        <v>250</v>
      </c>
      <c r="F52" s="104">
        <v>728</v>
      </c>
    </row>
    <row r="53" spans="1:6" ht="33" customHeight="1">
      <c r="A53" s="113" t="s">
        <v>111</v>
      </c>
      <c r="B53" s="105" t="s">
        <v>433</v>
      </c>
      <c r="C53" s="104">
        <v>90</v>
      </c>
      <c r="D53" s="104">
        <v>1</v>
      </c>
      <c r="E53" s="104">
        <v>89</v>
      </c>
      <c r="F53" s="104">
        <v>0</v>
      </c>
    </row>
    <row r="54" spans="1:6" ht="33" customHeight="1">
      <c r="A54" s="112" t="s">
        <v>152</v>
      </c>
      <c r="B54" s="105" t="s">
        <v>434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154</v>
      </c>
      <c r="B55" s="105" t="s">
        <v>435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436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157</v>
      </c>
      <c r="B57" s="105" t="s">
        <v>437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81</v>
      </c>
      <c r="B58" s="105" t="s">
        <v>438</v>
      </c>
      <c r="C58" s="104">
        <v>662</v>
      </c>
      <c r="D58" s="104">
        <v>561</v>
      </c>
      <c r="E58" s="104">
        <v>7</v>
      </c>
      <c r="F58" s="104">
        <v>94</v>
      </c>
    </row>
    <row r="59" spans="1:6" ht="25.5">
      <c r="A59" s="111" t="s">
        <v>164</v>
      </c>
      <c r="B59" s="105" t="s">
        <v>439</v>
      </c>
      <c r="C59" s="104">
        <v>0</v>
      </c>
      <c r="D59" s="104">
        <v>0</v>
      </c>
      <c r="E59" s="104">
        <v>0</v>
      </c>
      <c r="F59" s="104">
        <v>0</v>
      </c>
    </row>
    <row r="60" spans="1:6" ht="19.5" customHeight="1">
      <c r="A60" s="111" t="s">
        <v>79</v>
      </c>
      <c r="B60" s="105" t="s">
        <v>440</v>
      </c>
      <c r="C60" s="104">
        <v>40</v>
      </c>
      <c r="D60" s="104">
        <v>33</v>
      </c>
      <c r="E60" s="104">
        <v>0</v>
      </c>
      <c r="F60" s="104">
        <v>7</v>
      </c>
    </row>
    <row r="61" spans="1:6" ht="25.5">
      <c r="A61" s="111" t="s">
        <v>78</v>
      </c>
      <c r="B61" s="105" t="s">
        <v>441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85</v>
      </c>
      <c r="B62" s="105" t="s">
        <v>442</v>
      </c>
      <c r="C62" s="104">
        <v>622</v>
      </c>
      <c r="D62" s="104">
        <v>528</v>
      </c>
      <c r="E62" s="104">
        <v>7</v>
      </c>
      <c r="F62" s="104">
        <v>87</v>
      </c>
      <c r="G62" s="14"/>
      <c r="H62" s="14"/>
      <c r="I62" s="14"/>
    </row>
    <row r="63" spans="1:6" ht="12.75">
      <c r="A63" s="111" t="s">
        <v>443</v>
      </c>
      <c r="B63" s="105"/>
      <c r="C63" s="105"/>
      <c r="D63" s="105"/>
      <c r="E63" s="105"/>
      <c r="F63" s="105"/>
    </row>
    <row r="64" spans="1:6" ht="25.5">
      <c r="A64" s="112" t="s">
        <v>378</v>
      </c>
      <c r="B64" s="105" t="s">
        <v>444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454</v>
      </c>
      <c r="B65" s="105" t="s">
        <v>484</v>
      </c>
      <c r="C65" s="104">
        <v>64552</v>
      </c>
      <c r="D65" s="104">
        <v>51645</v>
      </c>
      <c r="E65" s="104">
        <v>8372</v>
      </c>
      <c r="F65" s="104">
        <v>4535</v>
      </c>
    </row>
    <row r="66" spans="1:6" ht="12.75">
      <c r="A66" s="109" t="s">
        <v>41</v>
      </c>
      <c r="B66" s="105" t="s">
        <v>445</v>
      </c>
      <c r="C66" s="104">
        <v>986217</v>
      </c>
      <c r="D66" s="104">
        <v>823264</v>
      </c>
      <c r="E66" s="104">
        <v>73703</v>
      </c>
      <c r="F66" s="104">
        <v>89250</v>
      </c>
    </row>
    <row r="68" spans="1:3" ht="12.75">
      <c r="A68" s="88" t="s">
        <v>446</v>
      </c>
      <c r="B68" s="89"/>
      <c r="C68" s="89"/>
    </row>
    <row r="69" spans="1:3" ht="38.25">
      <c r="A69" s="90" t="s">
        <v>318</v>
      </c>
      <c r="B69" s="90" t="s">
        <v>8</v>
      </c>
      <c r="C69" s="90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4">
        <v>0</v>
      </c>
    </row>
    <row r="73" spans="1:3" ht="51">
      <c r="A73" s="82" t="s">
        <v>448</v>
      </c>
      <c r="B73" s="80" t="s">
        <v>449</v>
      </c>
      <c r="C73" s="104">
        <v>21032</v>
      </c>
    </row>
    <row r="76" spans="1:6" ht="21" customHeight="1">
      <c r="A76" s="91"/>
      <c r="B76" s="93" t="s">
        <v>530</v>
      </c>
      <c r="C76" s="92"/>
      <c r="D76" s="92"/>
      <c r="E76" s="92"/>
      <c r="F76" s="92"/>
    </row>
    <row r="77" spans="1:6" ht="14.25">
      <c r="A77" s="91"/>
      <c r="B77" s="93" t="s">
        <v>453</v>
      </c>
      <c r="C77" s="92"/>
      <c r="D77" s="92"/>
      <c r="E77" s="92" t="s">
        <v>452</v>
      </c>
      <c r="F77" s="93" t="s">
        <v>531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450</v>
      </c>
      <c r="B80" s="92"/>
      <c r="C80" s="92"/>
      <c r="D80" s="92"/>
      <c r="E80" s="92"/>
      <c r="F80" s="92"/>
    </row>
    <row r="81" ht="12.75">
      <c r="A81" s="91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Минаева Светлана Вадимовна</cp:lastModifiedBy>
  <cp:lastPrinted>2016-09-08T14:13:12Z</cp:lastPrinted>
  <dcterms:created xsi:type="dcterms:W3CDTF">2002-12-09T13:40:28Z</dcterms:created>
  <dcterms:modified xsi:type="dcterms:W3CDTF">2016-09-20T09:30:34Z</dcterms:modified>
  <cp:category/>
  <cp:version/>
  <cp:contentType/>
  <cp:contentStatus/>
</cp:coreProperties>
</file>